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F793C25E-8F0F-4F2C-9BCF-46C87B44EBD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X121" i="5"/>
  <c r="I120" i="5"/>
  <c r="R119" i="5"/>
  <c r="J109" i="5"/>
  <c r="I108" i="5"/>
  <c r="X104" i="5"/>
  <c r="R96" i="5"/>
  <c r="R94" i="5"/>
  <c r="X92" i="5"/>
  <c r="R90" i="5"/>
  <c r="H88" i="5"/>
  <c r="R86" i="5"/>
  <c r="H84" i="5"/>
  <c r="R83" i="5"/>
  <c r="R82" i="5"/>
  <c r="R80" i="5"/>
  <c r="R79" i="5"/>
  <c r="R78" i="5"/>
  <c r="R76" i="5"/>
  <c r="R74" i="5"/>
  <c r="X72" i="5"/>
  <c r="R70" i="5"/>
  <c r="H68" i="5"/>
  <c r="R67" i="5"/>
  <c r="R66" i="5"/>
  <c r="R64" i="5"/>
  <c r="R63" i="5"/>
  <c r="R62" i="5"/>
  <c r="R60" i="5"/>
  <c r="R58" i="5"/>
  <c r="H57" i="5"/>
  <c r="X56" i="5"/>
  <c r="R54" i="5"/>
  <c r="H53" i="5"/>
  <c r="H52" i="5"/>
  <c r="R51" i="5"/>
  <c r="R50" i="5"/>
  <c r="R48" i="5"/>
  <c r="R47" i="5"/>
  <c r="R46" i="5"/>
  <c r="R44" i="5"/>
  <c r="R43" i="5"/>
  <c r="R42" i="5"/>
  <c r="X40" i="5"/>
  <c r="R38" i="5"/>
  <c r="H37" i="5"/>
  <c r="H36" i="5"/>
  <c r="R35" i="5"/>
  <c r="R34" i="5"/>
  <c r="R32" i="5"/>
  <c r="R31" i="5"/>
  <c r="R30" i="5"/>
  <c r="I28" i="5"/>
  <c r="H27" i="5"/>
  <c r="I24" i="5"/>
  <c r="R22" i="5"/>
  <c r="H21" i="5"/>
  <c r="I20" i="5"/>
  <c r="R18" i="5"/>
  <c r="AB16" i="5"/>
  <c r="I1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56" i="5"/>
  <c r="S40" i="5"/>
  <c r="S72"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3" i="5"/>
  <c r="X73" i="5"/>
  <c r="I762" i="5"/>
  <c r="I2156" i="5"/>
  <c r="R68" i="5"/>
  <c r="I104"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H40" i="5"/>
  <c r="AB253" i="5"/>
  <c r="AB1163" i="5"/>
  <c r="AB1247" i="5"/>
  <c r="AB1271" i="5"/>
  <c r="AB1278" i="5"/>
  <c r="AB1315" i="5"/>
  <c r="AB1330" i="5"/>
  <c r="F1385" i="5"/>
  <c r="H1417" i="5"/>
  <c r="R1486" i="5"/>
  <c r="I1591" i="5"/>
  <c r="AB1913" i="5"/>
  <c r="F2070" i="5"/>
  <c r="AB2123" i="5"/>
  <c r="AB2271" i="5"/>
  <c r="H1248" i="5"/>
  <c r="H1441" i="5"/>
  <c r="X2340" i="5"/>
  <c r="I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AB28"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AB22"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36" i="5"/>
  <c r="I72"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6"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7"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H23" i="5"/>
  <c r="F23" i="5"/>
  <c r="X23" i="5"/>
  <c r="R95" i="5"/>
  <c r="X95" i="5"/>
  <c r="H77" i="5"/>
  <c r="F77" i="5"/>
  <c r="X77" i="5"/>
  <c r="I77" i="5"/>
  <c r="H45" i="5"/>
  <c r="X45" i="5"/>
  <c r="F45" i="5"/>
  <c r="H125" i="5"/>
  <c r="R125" i="5"/>
  <c r="J125" i="5"/>
  <c r="I125" i="5"/>
  <c r="X125" i="5"/>
  <c r="AB893" i="5"/>
  <c r="S893" i="5"/>
  <c r="AB1861" i="5"/>
  <c r="S1861" i="5"/>
  <c r="R52" i="5"/>
  <c r="R72" i="5"/>
  <c r="I88" i="5"/>
  <c r="H121" i="5"/>
  <c r="J121" i="5"/>
  <c r="I121" i="5"/>
  <c r="R187" i="5"/>
  <c r="AB208" i="5"/>
  <c r="R223" i="5"/>
  <c r="F223" i="5"/>
  <c r="X223" i="5"/>
  <c r="F307" i="5"/>
  <c r="F355" i="5"/>
  <c r="R461" i="5"/>
  <c r="F584" i="5"/>
  <c r="I712" i="5"/>
  <c r="J712" i="5"/>
  <c r="S736" i="5"/>
  <c r="R92" i="5"/>
  <c r="H92" i="5"/>
  <c r="AB168" i="5"/>
  <c r="X450" i="5"/>
  <c r="H450" i="5"/>
  <c r="F450" i="5"/>
  <c r="S1495" i="5"/>
  <c r="X24" i="5"/>
  <c r="I57" i="5"/>
  <c r="X61" i="5"/>
  <c r="I124" i="5"/>
  <c r="H124" i="5"/>
  <c r="H145" i="5"/>
  <c r="I145" i="5"/>
  <c r="F145" i="5"/>
  <c r="R235" i="5"/>
  <c r="F235" i="5"/>
  <c r="X235" i="5"/>
  <c r="J260" i="5"/>
  <c r="AB260" i="5"/>
  <c r="AB296" i="5"/>
  <c r="F449" i="5"/>
  <c r="R451" i="5"/>
  <c r="J451" i="5"/>
  <c r="H451" i="5"/>
  <c r="F451" i="5"/>
  <c r="H105" i="5"/>
  <c r="I105" i="5"/>
  <c r="X105" i="5"/>
  <c r="R123" i="5"/>
  <c r="AB1445" i="5"/>
  <c r="S1445" i="5"/>
  <c r="F41" i="5"/>
  <c r="R20" i="5"/>
  <c r="J57" i="5"/>
  <c r="F61" i="5"/>
  <c r="I68" i="5"/>
  <c r="H85" i="5"/>
  <c r="R88" i="5"/>
  <c r="AB112" i="5"/>
  <c r="R121" i="5"/>
  <c r="H165" i="5"/>
  <c r="R165" i="5"/>
  <c r="H185" i="5"/>
  <c r="X185" i="5"/>
  <c r="R185" i="5"/>
  <c r="I185" i="5"/>
  <c r="I273" i="5"/>
  <c r="F273" i="5"/>
  <c r="I359" i="5"/>
  <c r="J359" i="5"/>
  <c r="H359" i="5"/>
  <c r="F359" i="5"/>
  <c r="I477" i="5"/>
  <c r="H477" i="5"/>
  <c r="X477" i="5"/>
  <c r="F572" i="5"/>
  <c r="S639" i="5"/>
  <c r="R57" i="5"/>
  <c r="H109" i="5"/>
  <c r="R109" i="5"/>
  <c r="H169" i="5"/>
  <c r="R169" i="5"/>
  <c r="J169" i="5"/>
  <c r="I192" i="5"/>
  <c r="X466" i="5"/>
  <c r="F466" i="5"/>
  <c r="R560" i="5"/>
  <c r="I1846" i="5"/>
  <c r="H1846" i="5"/>
  <c r="H113" i="5"/>
  <c r="AB164" i="5"/>
  <c r="I196" i="5"/>
  <c r="H196" i="5"/>
  <c r="R199" i="5"/>
  <c r="R243" i="5"/>
  <c r="I459" i="5"/>
  <c r="F459" i="5"/>
  <c r="J550" i="5"/>
  <c r="H550" i="5"/>
  <c r="J105" i="5"/>
  <c r="AB176" i="5"/>
  <c r="R297" i="5"/>
  <c r="J297" i="5"/>
  <c r="X390" i="5"/>
  <c r="I390" i="5"/>
  <c r="H390" i="5"/>
  <c r="AB108" i="5"/>
  <c r="R28"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X59" i="5"/>
  <c r="R71" i="5"/>
  <c r="X71" i="5"/>
  <c r="I71" i="5"/>
  <c r="F107" i="5"/>
  <c r="R107" i="5"/>
  <c r="R131" i="5"/>
  <c r="F131" i="5"/>
  <c r="F167" i="5"/>
  <c r="R167" i="5"/>
  <c r="X167" i="5"/>
  <c r="H193" i="5"/>
  <c r="F193" i="5"/>
  <c r="X193" i="5"/>
  <c r="R193" i="5"/>
  <c r="I193" i="5"/>
  <c r="J193" i="5"/>
  <c r="H65" i="5"/>
  <c r="R65" i="5"/>
  <c r="J65" i="5"/>
  <c r="X65" i="5"/>
  <c r="I65" i="5"/>
  <c r="F65" i="5"/>
  <c r="H17" i="5"/>
  <c r="R17" i="5"/>
  <c r="J17" i="5"/>
  <c r="X17" i="5"/>
  <c r="H33" i="5"/>
  <c r="X33" i="5"/>
  <c r="R33" i="5"/>
  <c r="J33" i="5"/>
  <c r="I33" i="5"/>
  <c r="F33" i="5"/>
  <c r="H137" i="5"/>
  <c r="R137" i="5"/>
  <c r="J137" i="5"/>
  <c r="I137" i="5"/>
  <c r="X137" i="5"/>
  <c r="F137" i="5"/>
  <c r="X191" i="5"/>
  <c r="F191" i="5"/>
  <c r="H225" i="5"/>
  <c r="X225" i="5"/>
  <c r="R225" i="5"/>
  <c r="F225" i="5"/>
  <c r="J225" i="5"/>
  <c r="I225" i="5"/>
  <c r="R39" i="5"/>
  <c r="X39" i="5"/>
  <c r="I39" i="5"/>
  <c r="H141" i="5"/>
  <c r="R141" i="5"/>
  <c r="J141" i="5"/>
  <c r="F141" i="5"/>
  <c r="I141" i="5"/>
  <c r="X141"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1" i="5"/>
  <c r="I91" i="5"/>
  <c r="X91" i="5"/>
  <c r="H97" i="5"/>
  <c r="R97" i="5"/>
  <c r="J97" i="5"/>
  <c r="X97" i="5"/>
  <c r="I97" i="5"/>
  <c r="F97" i="5"/>
  <c r="H133" i="5"/>
  <c r="F133" i="5"/>
  <c r="R133" i="5"/>
  <c r="J133" i="5"/>
  <c r="I133" i="5"/>
  <c r="X133" i="5"/>
  <c r="H157" i="5"/>
  <c r="X157" i="5"/>
  <c r="R157" i="5"/>
  <c r="J157" i="5"/>
  <c r="I157" i="5"/>
  <c r="F157" i="5"/>
  <c r="I371" i="5"/>
  <c r="R371" i="5"/>
  <c r="J371" i="5"/>
  <c r="H371" i="5"/>
  <c r="F371" i="5"/>
  <c r="H25" i="5"/>
  <c r="X25" i="5"/>
  <c r="R25" i="5"/>
  <c r="J25" i="5"/>
  <c r="H81" i="5"/>
  <c r="R81" i="5"/>
  <c r="J81" i="5"/>
  <c r="I81" i="5"/>
  <c r="F81" i="5"/>
  <c r="X81" i="5"/>
  <c r="H49" i="5"/>
  <c r="R49" i="5"/>
  <c r="J49" i="5"/>
  <c r="X49" i="5"/>
  <c r="I49" i="5"/>
  <c r="F49" i="5"/>
  <c r="R75" i="5"/>
  <c r="I75" i="5"/>
  <c r="X75" i="5"/>
  <c r="R87" i="5"/>
  <c r="X87" i="5"/>
  <c r="I87" i="5"/>
  <c r="X127" i="5"/>
  <c r="F127" i="5"/>
  <c r="H197" i="5"/>
  <c r="R197" i="5"/>
  <c r="J197" i="5"/>
  <c r="I197" i="5"/>
  <c r="F197" i="5"/>
  <c r="X197" i="5"/>
  <c r="H129" i="5"/>
  <c r="F129" i="5"/>
  <c r="X129" i="5"/>
  <c r="I129" i="5"/>
  <c r="R129" i="5"/>
  <c r="J129" i="5"/>
  <c r="H19" i="5"/>
  <c r="J19" i="5"/>
  <c r="R55" i="5"/>
  <c r="X55" i="5"/>
  <c r="I55" i="5"/>
  <c r="F103" i="5"/>
  <c r="R103" i="5"/>
  <c r="X103" i="5"/>
  <c r="H117" i="5"/>
  <c r="F117" i="5"/>
  <c r="I117" i="5"/>
  <c r="X117" i="5"/>
  <c r="R117" i="5"/>
  <c r="J117" i="5"/>
  <c r="R195" i="5"/>
  <c r="F195" i="5"/>
  <c r="H221" i="5"/>
  <c r="R221" i="5"/>
  <c r="J221" i="5"/>
  <c r="F221" i="5"/>
  <c r="I221" i="5"/>
  <c r="X221" i="5"/>
  <c r="R227" i="5"/>
  <c r="F227" i="5"/>
  <c r="X227" i="5"/>
  <c r="R335" i="5"/>
  <c r="J335" i="5"/>
  <c r="H335" i="5"/>
  <c r="F335" i="5"/>
  <c r="X335" i="5"/>
  <c r="H29" i="5"/>
  <c r="J29" i="5"/>
  <c r="X29" i="5"/>
  <c r="I29" i="5"/>
  <c r="F29" i="5"/>
  <c r="F111" i="5"/>
  <c r="X111" i="5"/>
  <c r="R111" i="5"/>
  <c r="H153" i="5"/>
  <c r="R153" i="5"/>
  <c r="J153" i="5"/>
  <c r="I153" i="5"/>
  <c r="X153" i="5"/>
  <c r="F153" i="5"/>
  <c r="H201" i="5"/>
  <c r="R201" i="5"/>
  <c r="J201" i="5"/>
  <c r="I201" i="5"/>
  <c r="X201" i="5"/>
  <c r="F201" i="5"/>
  <c r="R247" i="5"/>
  <c r="F247" i="5"/>
  <c r="J27" i="5"/>
  <c r="I35" i="5"/>
  <c r="R37" i="5"/>
  <c r="I51" i="5"/>
  <c r="R53" i="5"/>
  <c r="I67" i="5"/>
  <c r="I83"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I23" i="5"/>
  <c r="I30" i="5"/>
  <c r="I45" i="5"/>
  <c r="H76"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R40" i="5"/>
  <c r="H44" i="5"/>
  <c r="H60" i="5"/>
  <c r="X43" i="5"/>
  <c r="J45" i="5"/>
  <c r="X53" i="5"/>
  <c r="I60" i="5"/>
  <c r="J61" i="5"/>
  <c r="I76" i="5"/>
  <c r="J77" i="5"/>
  <c r="I92" i="5"/>
  <c r="J93" i="5"/>
  <c r="AB116"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6" i="5"/>
  <c r="X21" i="5"/>
  <c r="J23" i="5"/>
  <c r="AB24" i="5"/>
  <c r="X37" i="5"/>
  <c r="I44" i="5"/>
  <c r="AB20" i="5"/>
  <c r="F21" i="5"/>
  <c r="I22" i="5"/>
  <c r="R23" i="5"/>
  <c r="H32" i="5"/>
  <c r="F37" i="5"/>
  <c r="I43" i="5"/>
  <c r="R45" i="5"/>
  <c r="H48" i="5"/>
  <c r="F53" i="5"/>
  <c r="R61" i="5"/>
  <c r="H64" i="5"/>
  <c r="R77" i="5"/>
  <c r="H80" i="5"/>
  <c r="R93" i="5"/>
  <c r="H96" i="5"/>
  <c r="AB106" i="5"/>
  <c r="X109" i="5"/>
  <c r="AB122" i="5"/>
  <c r="AB126" i="5"/>
  <c r="X135" i="5"/>
  <c r="AB144" i="5"/>
  <c r="R145"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6" i="5"/>
  <c r="F109" i="5"/>
  <c r="AB132" i="5"/>
  <c r="F135" i="5"/>
  <c r="F139" i="5"/>
  <c r="AB140" i="5"/>
  <c r="X143"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31" i="5"/>
  <c r="I32" i="5"/>
  <c r="X47" i="5"/>
  <c r="I48" i="5"/>
  <c r="X63" i="5"/>
  <c r="I64" i="5"/>
  <c r="X79" i="5"/>
  <c r="I80" i="5"/>
  <c r="I21" i="5"/>
  <c r="I31" i="5"/>
  <c r="I37" i="5"/>
  <c r="I47" i="5"/>
  <c r="I53" i="5"/>
  <c r="F57" i="5"/>
  <c r="I63" i="5"/>
  <c r="F73" i="5"/>
  <c r="I79" i="5"/>
  <c r="I95" i="5"/>
  <c r="F99" i="5"/>
  <c r="F105" i="5"/>
  <c r="X108" i="5"/>
  <c r="F121" i="5"/>
  <c r="F125" i="5"/>
  <c r="AB136"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J21" i="5"/>
  <c r="AB30" i="5"/>
  <c r="J37" i="5"/>
  <c r="X51" i="5"/>
  <c r="J53" i="5"/>
  <c r="X67" i="5"/>
  <c r="X8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1" i="5"/>
  <c r="X26" i="5"/>
  <c r="AB113" i="5"/>
  <c r="F144" i="5"/>
  <c r="R144" i="5"/>
  <c r="J144" i="5"/>
  <c r="J147" i="5"/>
  <c r="I147" i="5"/>
  <c r="H147" i="5"/>
  <c r="AB177" i="5"/>
  <c r="AB199" i="5"/>
  <c r="H232" i="5"/>
  <c r="F232" i="5"/>
  <c r="R232" i="5"/>
  <c r="J232" i="5"/>
  <c r="I232" i="5"/>
  <c r="H252" i="5"/>
  <c r="F252" i="5"/>
  <c r="X252" i="5"/>
  <c r="R252" i="5"/>
  <c r="J252" i="5"/>
  <c r="I252" i="5"/>
  <c r="H284" i="5"/>
  <c r="F284" i="5"/>
  <c r="X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X268" i="5"/>
  <c r="R268" i="5"/>
  <c r="J268" i="5"/>
  <c r="I268" i="5"/>
  <c r="R309" i="5"/>
  <c r="H309" i="5"/>
  <c r="I309" i="5"/>
  <c r="F309" i="5"/>
  <c r="J309" i="5"/>
  <c r="I17" i="5"/>
  <c r="AB18" i="5"/>
  <c r="R19" i="5"/>
  <c r="H20" i="5"/>
  <c r="I25" i="5"/>
  <c r="AB26" i="5"/>
  <c r="R27" i="5"/>
  <c r="H28" i="5"/>
  <c r="F31" i="5"/>
  <c r="F32" i="5"/>
  <c r="J32" i="5"/>
  <c r="AB32" i="5"/>
  <c r="I34" i="5"/>
  <c r="F35"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F16" i="5"/>
  <c r="J16" i="5"/>
  <c r="AB19" i="5"/>
  <c r="F24" i="5"/>
  <c r="J24" i="5"/>
  <c r="AB27" i="5"/>
  <c r="AB33" i="5"/>
  <c r="AB37" i="5"/>
  <c r="AB41"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J26" i="5"/>
  <c r="F26" i="5"/>
  <c r="H18" i="5"/>
  <c r="H112" i="5"/>
  <c r="F116" i="5"/>
  <c r="R116" i="5"/>
  <c r="J116" i="5"/>
  <c r="I18" i="5"/>
  <c r="J22" i="5"/>
  <c r="F22" i="5"/>
  <c r="I26" i="5"/>
  <c r="J30" i="5"/>
  <c r="F30"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H26" i="5"/>
  <c r="AB107" i="5"/>
  <c r="X115" i="5"/>
  <c r="J119" i="5"/>
  <c r="I119" i="5"/>
  <c r="H119" i="5"/>
  <c r="AB139" i="5"/>
  <c r="H144" i="5"/>
  <c r="F148" i="5"/>
  <c r="R148" i="5"/>
  <c r="J148" i="5"/>
  <c r="AB17" i="5"/>
  <c r="AB25" i="5"/>
  <c r="X27" i="5"/>
  <c r="H16" i="5"/>
  <c r="F19" i="5"/>
  <c r="X22" i="5"/>
  <c r="H24" i="5"/>
  <c r="R26" i="5"/>
  <c r="F27" i="5"/>
  <c r="X30" i="5"/>
  <c r="AB34" i="5"/>
  <c r="AB38" i="5"/>
  <c r="AB42" i="5"/>
  <c r="AB46"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J18" i="5"/>
  <c r="F18" i="5"/>
  <c r="AB29" i="5"/>
  <c r="F20" i="5"/>
  <c r="J20" i="5"/>
  <c r="AB23" i="5"/>
  <c r="J31" i="5"/>
  <c r="H31" i="5"/>
  <c r="AB35" i="5"/>
  <c r="J38" i="5"/>
  <c r="H38" i="5"/>
  <c r="F38" i="5"/>
  <c r="J39" i="5"/>
  <c r="H39"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AB111" i="5"/>
  <c r="R115" i="5"/>
  <c r="AB121"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F28" i="5"/>
  <c r="J28" i="5"/>
  <c r="AB31" i="5"/>
  <c r="J34" i="5"/>
  <c r="H34" i="5"/>
  <c r="F34" i="5"/>
  <c r="J35" i="5"/>
  <c r="H35" i="5"/>
  <c r="AB39" i="5"/>
  <c r="J42" i="5"/>
  <c r="H42" i="5"/>
  <c r="F42" i="5"/>
  <c r="J43" i="5"/>
  <c r="H43" i="5"/>
  <c r="AB47" i="5"/>
  <c r="J50" i="5"/>
  <c r="H50" i="5"/>
  <c r="F50" i="5"/>
  <c r="J54" i="5"/>
  <c r="H54" i="5"/>
  <c r="F54" i="5"/>
  <c r="J58" i="5"/>
  <c r="H58" i="5"/>
  <c r="F58" i="5"/>
  <c r="J59" i="5"/>
  <c r="H59" i="5"/>
  <c r="J62" i="5"/>
  <c r="H62" i="5"/>
  <c r="F62" i="5"/>
  <c r="J63" i="5"/>
  <c r="H63" i="5"/>
  <c r="J66" i="5"/>
  <c r="H66" i="5"/>
  <c r="F66"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R16" i="5"/>
  <c r="F17" i="5"/>
  <c r="I19" i="5"/>
  <c r="R21" i="5"/>
  <c r="H22" i="5"/>
  <c r="R24" i="5"/>
  <c r="F25" i="5"/>
  <c r="I27" i="5"/>
  <c r="X28" i="5"/>
  <c r="R29" i="5"/>
  <c r="H30" i="5"/>
  <c r="X34" i="5"/>
  <c r="X38" i="5"/>
  <c r="X50" i="5"/>
  <c r="X54" i="5"/>
  <c r="X58" i="5"/>
  <c r="X62" i="5"/>
  <c r="X66" i="5"/>
  <c r="X70" i="5"/>
  <c r="X78" i="5"/>
  <c r="X82" i="5"/>
  <c r="X86" i="5"/>
  <c r="X99" i="5"/>
  <c r="R100" i="5"/>
  <c r="J100" i="5"/>
  <c r="AB101" i="5"/>
  <c r="J103" i="5"/>
  <c r="I103" i="5"/>
  <c r="H103" i="5"/>
  <c r="AB110"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17"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24" i="5"/>
  <c r="S477" i="5"/>
  <c r="S65" i="5"/>
  <c r="S141" i="5"/>
  <c r="S173" i="5"/>
  <c r="S55" i="5"/>
  <c r="S67" i="5"/>
  <c r="S87" i="5"/>
  <c r="S153" i="5"/>
  <c r="S47" i="5"/>
  <c r="S155" i="5"/>
  <c r="S362" i="5"/>
  <c r="S302" i="5"/>
  <c r="S390" i="5"/>
  <c r="S346" i="5"/>
  <c r="S431" i="5"/>
  <c r="S442" i="5"/>
  <c r="S582" i="5"/>
  <c r="S49" i="5"/>
  <c r="S57" i="5"/>
  <c r="S97" i="5"/>
  <c r="S25" i="5"/>
  <c r="S23" i="5"/>
  <c r="S79" i="5"/>
  <c r="S39" i="5"/>
  <c r="S233" i="5"/>
  <c r="S269" i="5"/>
  <c r="S289" i="5"/>
  <c r="S394" i="5"/>
  <c r="S398" i="5"/>
  <c r="S403" i="5"/>
  <c r="S411" i="5"/>
  <c r="S451" i="5"/>
  <c r="S418" i="5"/>
  <c r="S446" i="5"/>
  <c r="S26" i="5"/>
  <c r="S208" i="5"/>
  <c r="S71" i="5"/>
  <c r="S31" i="5"/>
  <c r="S91" i="5"/>
  <c r="S123"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19" i="5"/>
  <c r="X147" i="5"/>
  <c r="X528" i="5"/>
  <c r="X385" i="5"/>
  <c r="X120" i="5"/>
  <c r="X544" i="5"/>
  <c r="X557" i="5"/>
  <c r="S530" i="5"/>
  <c r="X334" i="5"/>
  <c r="X354" i="5"/>
  <c r="S354" i="5"/>
  <c r="X316" i="5"/>
  <c r="X152" i="5"/>
  <c r="X212" i="5"/>
  <c r="X18" i="5"/>
  <c r="X231" i="5"/>
  <c r="X68" i="5"/>
  <c r="X327" i="5"/>
  <c r="X96" i="5"/>
  <c r="X239" i="5"/>
  <c r="X299" i="5"/>
  <c r="X196" i="5"/>
  <c r="X132" i="5"/>
  <c r="X232" i="5"/>
  <c r="X172" i="5"/>
  <c r="X351" i="5"/>
  <c r="X32"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0"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85"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F85" i="5"/>
  <c r="R85" i="5"/>
  <c r="J1840" i="5"/>
  <c r="H1694" i="5"/>
  <c r="X1315" i="5"/>
  <c r="J1084" i="5"/>
  <c r="I522" i="5"/>
  <c r="R437" i="5"/>
  <c r="I291" i="5"/>
  <c r="J85"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0"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41" i="5"/>
  <c r="I41" i="5"/>
  <c r="J41" i="5"/>
  <c r="R41" i="5"/>
  <c r="H89" i="5"/>
  <c r="R89" i="5"/>
  <c r="I89" i="5"/>
  <c r="J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X16"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1" i="5"/>
  <c r="S236" i="5"/>
  <c r="S107" i="5"/>
  <c r="S243" i="5"/>
  <c r="S78"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18"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27"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9" i="5"/>
  <c r="S120" i="5"/>
  <c r="S482" i="5"/>
  <c r="S77" i="5"/>
  <c r="S469" i="5"/>
  <c r="S296" i="5"/>
  <c r="S80" i="5"/>
  <c r="S76" i="5"/>
  <c r="S140" i="5"/>
  <c r="S513" i="5"/>
  <c r="S287" i="5"/>
  <c r="S44" i="5"/>
  <c r="S20" i="5"/>
  <c r="S179" i="5"/>
  <c r="S52" i="5"/>
  <c r="S64" i="5"/>
  <c r="S88" i="5"/>
  <c r="S311" i="5"/>
  <c r="S74" i="5"/>
  <c r="S240" i="5"/>
  <c r="S305" i="5"/>
  <c r="S335" i="5"/>
  <c r="S99" i="5"/>
  <c r="S553" i="5"/>
  <c r="S568" i="5"/>
  <c r="S152" i="5"/>
  <c r="S68" i="5"/>
  <c r="S299" i="5"/>
  <c r="S61" i="5"/>
  <c r="S62" i="5"/>
  <c r="S244" i="5"/>
  <c r="S252" i="5"/>
  <c r="S58" i="5"/>
  <c r="S204" i="5"/>
  <c r="S323" i="5"/>
  <c r="S525" i="5"/>
  <c r="S28" i="5"/>
  <c r="S367" i="5"/>
  <c r="S379" i="5"/>
  <c r="S22" i="5"/>
  <c r="S50" i="5"/>
  <c r="S307"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c r="H26" i="6"/>
  <c r="H24" i="6"/>
  <c r="C24" i="6"/>
  <c r="H35" i="6"/>
  <c r="D35" i="6"/>
  <c r="H40" i="6"/>
  <c r="D40" i="6"/>
  <c r="H46" i="6"/>
  <c r="D46" i="6"/>
  <c r="H31" i="6"/>
  <c r="C31" i="6"/>
  <c r="C29" i="6"/>
  <c r="D29" i="6"/>
  <c r="H30" i="6"/>
  <c r="AB10" i="5"/>
  <c r="AB7" i="5"/>
  <c r="AB8" i="5"/>
  <c r="AB12" i="5"/>
  <c r="AB15" i="5"/>
  <c r="AB14" i="5"/>
  <c r="AB6" i="5"/>
  <c r="AB11" i="5"/>
  <c r="AB13" i="5"/>
  <c r="AB9" i="5"/>
  <c r="AB5" i="5"/>
  <c r="C69" i="6"/>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8" i="6"/>
  <c r="H68" i="6"/>
  <c r="D68" i="6"/>
  <c r="C39" i="6"/>
  <c r="C35" i="6"/>
  <c r="C46" i="6"/>
  <c r="C34" i="6"/>
  <c r="D34" i="6"/>
  <c r="D31" i="6"/>
  <c r="C30" i="6"/>
  <c r="D30" i="6"/>
  <c r="C32" i="6"/>
  <c r="D32" i="6"/>
  <c r="R14" i="5"/>
  <c r="I14" i="5"/>
  <c r="H14" i="5"/>
  <c r="J14" i="5"/>
  <c r="F14" i="5"/>
  <c r="I8" i="5"/>
  <c r="F8" i="5"/>
  <c r="R8" i="5"/>
  <c r="H8" i="5"/>
  <c r="H11" i="5"/>
  <c r="R11" i="5"/>
  <c r="J11" i="5"/>
  <c r="I11" i="5"/>
  <c r="F11" i="5"/>
  <c r="H5" i="5"/>
  <c r="R5" i="5"/>
  <c r="F5" i="5"/>
  <c r="I5" i="5"/>
  <c r="H15" i="5"/>
  <c r="I15" i="5"/>
  <c r="J15" i="5"/>
  <c r="R15" i="5"/>
  <c r="F15" i="5"/>
  <c r="G66" i="6"/>
  <c r="H66" i="6"/>
  <c r="C66" i="6"/>
  <c r="G67" i="6"/>
  <c r="H67" i="6"/>
  <c r="D67" i="6"/>
  <c r="G65" i="6"/>
  <c r="H65" i="6"/>
  <c r="C65" i="6"/>
  <c r="I10" i="5"/>
  <c r="J10" i="5"/>
  <c r="R10" i="5"/>
  <c r="F10" i="5"/>
  <c r="H10" i="5"/>
  <c r="H7" i="5"/>
  <c r="I7" i="5"/>
  <c r="R7" i="5"/>
  <c r="F7" i="5"/>
  <c r="R6" i="5"/>
  <c r="H6" i="5"/>
  <c r="I6" i="5"/>
  <c r="F6" i="5"/>
  <c r="H13" i="5"/>
  <c r="J13" i="5"/>
  <c r="I13" i="5"/>
  <c r="F13" i="5"/>
  <c r="R13" i="5"/>
  <c r="H9" i="5"/>
  <c r="R9" i="5"/>
  <c r="F9" i="5"/>
  <c r="I9" i="5"/>
  <c r="I12" i="5"/>
  <c r="R12" i="5"/>
  <c r="J12" i="5"/>
  <c r="H12" i="5"/>
  <c r="F12" i="5"/>
  <c r="C49" i="6"/>
  <c r="C47" i="6"/>
  <c r="C60" i="6"/>
  <c r="D60" i="6"/>
  <c r="D58" i="6"/>
  <c r="C58" i="6"/>
  <c r="D63" i="6"/>
  <c r="C63" i="6"/>
  <c r="C62" i="6"/>
  <c r="D62" i="6"/>
  <c r="C54" i="6"/>
  <c r="D54" i="6"/>
  <c r="D57" i="6"/>
  <c r="C57" i="6"/>
  <c r="F56" i="6"/>
  <c r="H56" i="6"/>
  <c r="H55" i="6"/>
  <c r="D59" i="6"/>
  <c r="C59" i="6"/>
  <c r="C68" i="6"/>
  <c r="X11" i="5"/>
  <c r="X8" i="5"/>
  <c r="D65" i="6"/>
  <c r="X7" i="5"/>
  <c r="X10" i="5"/>
  <c r="X12" i="5"/>
  <c r="X15" i="5"/>
  <c r="D66" i="6"/>
  <c r="C67" i="6"/>
  <c r="X9" i="5"/>
  <c r="X13" i="5"/>
  <c r="X6" i="5"/>
  <c r="X5" i="5"/>
  <c r="H69" i="6"/>
  <c r="H70" i="6"/>
  <c r="D2" i="6"/>
  <c r="X14" i="5"/>
  <c r="D55" i="6"/>
  <c r="C55" i="6"/>
  <c r="D56" i="6"/>
  <c r="C56" i="6"/>
  <c r="S15" i="5"/>
  <c r="S10" i="5"/>
  <c r="S14" i="5"/>
  <c r="S13" i="5"/>
  <c r="S11"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<sst xmlns="http://schemas.openxmlformats.org/spreadsheetml/2006/main" count="22347" uniqueCount="15832">
  <si>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</si>
  <si>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</si>
  <si>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</si>
  <si>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</si>
  <si>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</si>
  <si>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</si>
  <si>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</si>
  <si>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</si>
  <si>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</si>
  <si>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</si>
  <si>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</si>
  <si>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</si>
  <si>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</si>
  <si>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</si>
  <si>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</si>
  <si>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</si>
  <si>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</si>
  <si>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</si>
  <si>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</si>
  <si>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</si>
  <si>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</si>
  <si>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</si>
  <si>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</si>
  <si>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</si>
  <si>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</si>
  <si>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</si>
  <si>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</si>
  <si>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</si>
  <si>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</si>
  <si>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</si>
  <si>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</si>
  <si>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</si>
  <si>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</si>
  <si>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</si>
  <si>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</si>
  <si>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</si>
  <si>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</si>
  <si>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</si>
  <si>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</si>
  <si>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</si>
  <si>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</si>
  <si>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</si>
  <si>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</si>
  <si>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</si>
  <si>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</si>
  <si>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</si>
  <si>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</si>
  <si>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</si>
  <si>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</si>
  <si>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</si>
  <si>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</si>
  <si>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</si>
  <si>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</si>
  <si>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</si>
  <si>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</si>
  <si>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</si>
  <si>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</si>
  <si>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</si>
  <si>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</si>
  <si>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</si>
  <si>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</si>
  <si>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</si>
  <si>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</si>
  <si>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</si>
  <si>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</si>
  <si>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</si>
  <si>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</si>
  <si>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</si>
  <si>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</si>
  <si>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</si>
  <si>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</si>
  <si>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</si>
  <si>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</si>
  <si>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</si>
  <si>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</si>
  <si>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</si>
  <si>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</si>
  <si>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</si>
  <si>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</si>
  <si>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</si>
  <si>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</si>
  <si>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</si>
  <si>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</si>
  <si>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</si>
  <si>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</si>
  <si>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</si>
  <si>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</si>
  <si>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</si>
  <si>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</si>
  <si>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</si>
  <si>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</si>
  <si>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</si>
  <si>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</si>
  <si>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</si>
  <si>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</si>
  <si>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</si>
  <si>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</si>
  <si>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</si>
  <si>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</si>
  <si>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</si>
  <si>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</si>
  <si>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</si>
  <si>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</si>
  <si>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</si>
  <si>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</si>
  <si>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</si>
  <si>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</si>
  <si>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</si>
  <si>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</si>
  <si>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</si>
  <si>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</si>
  <si>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</si>
  <si>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</si>
  <si>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</si>
  <si>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</si>
  <si>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</si>
  <si>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</si>
  <si>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</si>
  <si>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</si>
  <si>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</si>
  <si>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</si>
  <si>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</si>
  <si>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</si>
  <si>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</si>
  <si>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</si>
  <si>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</si>
  <si>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</si>
  <si>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</si>
  <si>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</si>
  <si>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</si>
  <si>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</si>
  <si>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</si>
  <si>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</si>
  <si>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</si>
  <si>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</si>
  <si>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</si>
  <si>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</si>
  <si>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</si>
  <si>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</si>
  <si>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</si>
  <si>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</si>
  <si>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</si>
  <si>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</si>
  <si>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</si>
  <si>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</si>
  <si>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</si>
  <si>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</si>
  <si>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</si>
  <si>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</si>
  <si>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</si>
  <si>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</si>
  <si>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</si>
  <si>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</si>
  <si>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</si>
  <si>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</si>
  <si>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</si>
  <si>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</si>
  <si>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</si>
  <si>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</si>
  <si>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</si>
  <si>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</si>
  <si>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</si>
  <si>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</si>
  <si>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</si>
  <si>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</si>
  <si>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</si>
  <si>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</si>
  <si>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</si>
  <si>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</si>
  <si>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</si>
  <si>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</si>
  <si>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</si>
  <si>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</si>
  <si>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</si>
  <si>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</si>
  <si>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</si>
  <si>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</si>
  <si>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</si>
  <si>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</si>
  <si>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</si>
  <si>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</si>
  <si>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</si>
  <si>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</si>
  <si>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</si>
  <si>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</si>
  <si>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</si>
  <si>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</si>
  <si>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</si>
  <si>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</si>
  <si>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</si>
  <si>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</si>
  <si>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</si>
  <si>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</si>
  <si>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</si>
  <si>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</si>
  <si>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</si>
  <si>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</si>
  <si>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</si>
  <si>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</si>
  <si>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</si>
  <si>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</si>
  <si>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</si>
  <si>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</si>
  <si>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</si>
  <si>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</si>
  <si>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</si>
  <si>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</si>
  <si>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</si>
  <si>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</si>
  <si>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</si>
  <si>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</si>
  <si>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</si>
  <si>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</si>
  <si>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</si>
  <si>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</si>
  <si>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</si>
  <si>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</si>
  <si>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</si>
  <si>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</si>
  <si>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</si>
  <si>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</si>
  <si>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</si>
  <si>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</si>
  <si>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</si>
  <si>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</si>
  <si>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</si>
  <si>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</si>
  <si>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</si>
  <si>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</si>
  <si>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</si>
  <si>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</si>
  <si>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</si>
  <si>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</si>
  <si>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</si>
  <si>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</si>
  <si>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</si>
  <si>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</si>
  <si>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</si>
  <si>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</si>
  <si>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</si>
  <si>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</si>
  <si>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</si>
  <si>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</si>
  <si>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</si>
  <si>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</si>
  <si>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</si>
  <si>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</si>
  <si>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</si>
  <si>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</si>
  <si>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</si>
  <si>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</si>
  <si>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</si>
  <si>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</si>
  <si>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</si>
  <si>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</si>
  <si>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</si>
  <si>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</si>
  <si>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</si>
  <si>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</si>
  <si>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</si>
  <si>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</si>
  <si>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</si>
  <si>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</si>
  <si>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</si>
  <si>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</si>
  <si>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</si>
  <si>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</si>
  <si>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</si>
  <si>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</si>
  <si>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</si>
  <si>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</si>
  <si>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</si>
  <si>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</si>
  <si>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</si>
  <si>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</si>
  <si>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</si>
  <si>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</si>
  <si>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</si>
  <si>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</si>
  <si>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</si>
  <si>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</si>
  <si>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</si>
  <si>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</si>
  <si>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</si>
  <si>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</si>
  <si>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</si>
  <si>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</si>
  <si>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</si>
  <si>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</si>
  <si>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</si>
  <si>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</si>
  <si>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</si>
  <si>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</si>
  <si>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</si>
  <si>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</si>
  <si>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</si>
  <si>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</si>
  <si>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</si>
  <si>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</si>
  <si>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</si>
  <si>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</si>
  <si>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</si>
  <si>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</si>
  <si>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</si>
  <si>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</si>
  <si>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</si>
  <si>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</si>
  <si>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</si>
  <si>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</si>
  <si>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</si>
  <si>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</si>
  <si>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</si>
  <si>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</si>
  <si>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</si>
  <si>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</si>
  <si>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</si>
  <si>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</si>
  <si>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</si>
  <si>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</si>
  <si>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</si>
  <si>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</si>
  <si>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</si>
  <si>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</si>
  <si>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</si>
  <si>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</si>
  <si>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</si>
  <si>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</si>
  <si>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</si>
  <si>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</si>
  <si>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</si>
  <si>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</si>
  <si>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</si>
  <si>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</si>
  <si>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</si>
  <si>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</si>
  <si>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</si>
  <si>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</si>
  <si>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</si>
  <si>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</si>
  <si>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</si>
  <si>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</si>
  <si>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</si>
  <si>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</si>
  <si>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</si>
  <si>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</si>
  <si>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</si>
  <si>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</si>
  <si>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</si>
  <si>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</si>
  <si>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</si>
  <si>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</si>
  <si>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</si>
  <si>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</si>
  <si>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</si>
  <si>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</si>
  <si>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</si>
  <si>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</si>
  <si>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</si>
  <si>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</si>
  <si>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</si>
  <si>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</si>
  <si>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</si>
  <si>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</si>
  <si>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</si>
  <si>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</si>
  <si>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</si>
  <si>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</si>
  <si>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</si>
  <si>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</si>
  <si>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</si>
  <si>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</si>
  <si>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</si>
  <si>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</si>
  <si>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</si>
  <si>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</si>
  <si>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</si>
  <si>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</si>
  <si>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</si>
  <si>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</si>
  <si>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</si>
  <si>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</si>
  <si>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</si>
  <si>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</si>
  <si>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</si>
  <si>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</si>
  <si>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</si>
  <si>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</si>
  <si>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</si>
  <si>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</si>
  <si>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</si>
  <si>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</si>
  <si>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</si>
  <si>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</si>
  <si>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</si>
  <si>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</si>
  <si>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</si>
  <si>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</si>
  <si>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</si>
  <si>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</si>
  <si>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</si>
  <si>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</si>
  <si>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</si>
  <si>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</si>
  <si>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</si>
  <si>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</si>
  <si>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</si>
  <si>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</si>
  <si>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</si>
  <si>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</si>
  <si>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</si>
  <si>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</si>
  <si>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</si>
  <si>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</si>
  <si>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</si>
  <si>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</si>
  <si>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</si>
  <si>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</si>
  <si>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</si>
  <si>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</si>
  <si>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</si>
  <si>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</si>
  <si>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</si>
  <si>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</si>
  <si>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</si>
  <si>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</si>
  <si>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</si>
  <si>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</si>
  <si>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</si>
  <si>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</si>
  <si>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</si>
  <si>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</si>
  <si>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</si>
  <si>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</si>
  <si>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</si>
  <si>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</si>
  <si>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</si>
  <si>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</si>
  <si>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</si>
  <si>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</si>
  <si>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</si>
  <si>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</si>
  <si>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</si>
  <si>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</si>
  <si>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</si>
  <si>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</si>
  <si>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</si>
  <si>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</si>
  <si>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</si>
  <si>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</si>
  <si>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</si>
  <si>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</si>
  <si>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</si>
  <si>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</si>
  <si>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</si>
  <si>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</si>
  <si>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</si>
  <si>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</si>
  <si>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</si>
  <si>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</si>
  <si>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</si>
  <si>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</si>
  <si>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</si>
  <si>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</si>
  <si>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</si>
  <si>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</si>
  <si>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</si>
  <si>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</si>
  <si>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</si>
  <si>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</si>
  <si>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</si>
  <si>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</si>
  <si>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</si>
  <si>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</si>
  <si>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</si>
  <si>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</si>
  <si>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</si>
  <si>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</si>
  <si>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</si>
  <si>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</si>
  <si>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</si>
  <si>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</si>
  <si>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</si>
  <si>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</si>
  <si>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</si>
  <si>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</si>
  <si>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</si>
  <si>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</si>
  <si>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</si>
  <si>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</si>
  <si>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</si>
  <si>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</si>
  <si>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</si>
  <si>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</si>
  <si>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</si>
  <si>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</si>
  <si>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</si>
  <si>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</si>
  <si>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</si>
  <si>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</si>
  <si>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</si>
  <si>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</si>
  <si>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</si>
  <si>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</si>
  <si>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</si>
  <si>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</si>
  <si>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</si>
  <si>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</si>
  <si>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</si>
  <si>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</si>
  <si>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</si>
  <si>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</si>
  <si>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</si>
  <si>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</si>
  <si>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</si>
  <si>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</si>
  <si>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</si>
  <si>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</si>
  <si>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</si>
  <si>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</si>
  <si>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</si>
  <si>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</si>
  <si>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</si>
  <si>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</si>
  <si>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</si>
  <si>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</si>
  <si>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</si>
  <si>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</si>
  <si>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</si>
  <si>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</si>
  <si>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</si>
  <si>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</si>
  <si>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</si>
  <si>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</si>
  <si>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</si>
  <si>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</si>
  <si>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</si>
  <si>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</si>
  <si>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</si>
  <si>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</si>
  <si>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</si>
  <si>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</si>
  <si>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</si>
  <si>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</si>
  <si>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</si>
  <si>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</si>
  <si>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</si>
  <si>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</si>
  <si>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</si>
  <si>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</si>
  <si>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</si>
  <si>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</si>
  <si>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</si>
  <si>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</si>
  <si>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</si>
  <si>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</si>
  <si>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</si>
  <si>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</si>
  <si>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</si>
  <si>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</si>
  <si>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</si>
  <si>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</si>
  <si>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</si>
  <si>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</si>
  <si>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</si>
  <si>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</si>
  <si>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</si>
  <si>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</si>
  <si>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</si>
  <si>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</si>
  <si>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</si>
  <si>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</si>
  <si>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</si>
  <si>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</si>
  <si>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</si>
  <si>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</si>
  <si>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</si>
  <si>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</si>
  <si>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</si>
  <si>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</si>
  <si>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</si>
  <si>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</si>
  <si>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</si>
  <si>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</si>
  <si>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</si>
  <si>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</si>
  <si>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</si>
  <si>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</si>
  <si>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</si>
  <si>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</si>
  <si>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</si>
  <si>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</si>
  <si>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</si>
  <si>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</si>
  <si>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</si>
  <si>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</si>
  <si>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</si>
  <si>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</si>
  <si>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</si>
  <si>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</si>
  <si>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</si>
  <si>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</si>
  <si>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</si>
  <si>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</si>
  <si>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</si>
  <si>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</si>
  <si>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</si>
  <si>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</si>
  <si>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</si>
  <si>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</si>
  <si>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</si>
  <si>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</si>
  <si>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</si>
  <si>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</si>
  <si>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</si>
  <si>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</si>
  <si>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</si>
  <si>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</si>
  <si>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</si>
  <si>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</si>
  <si>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</si>
  <si>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</si>
  <si>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</si>
  <si>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</si>
  <si>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</si>
  <si>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</si>
  <si>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</si>
  <si>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</si>
  <si>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</si>
  <si>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</si>
  <si>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</si>
  <si>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</si>
  <si>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</si>
  <si>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</si>
  <si>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</si>
  <si>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</si>
  <si>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</si>
  <si>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</si>
  <si>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</si>
  <si>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</si>
  <si>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</si>
  <si>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</si>
  <si>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</si>
  <si>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</si>
  <si>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</si>
  <si>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</si>
  <si>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</si>
  <si>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</si>
  <si>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</si>
  <si>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</si>
  <si>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</si>
  <si>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</si>
  <si>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</si>
  <si>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</si>
  <si>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</si>
  <si>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</si>
  <si>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</si>
  <si>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</si>
  <si>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</si>
  <si>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</si>
  <si>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</si>
  <si>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</si>
  <si>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</si>
  <si>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</si>
  <si>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</si>
  <si>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</si>
  <si>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</si>
  <si>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</si>
  <si>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</si>
  <si>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</si>
  <si>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</si>
  <si>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</si>
  <si>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</si>
  <si>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</si>
  <si>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</si>
  <si>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</si>
  <si>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</si>
  <si>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</si>
  <si>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</si>
  <si>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</si>
  <si>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</si>
  <si>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</si>
  <si>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</si>
  <si>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</si>
  <si>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</si>
  <si>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</si>
  <si>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</si>
  <si>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</si>
  <si>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</si>
  <si>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</si>
  <si>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</si>
  <si>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</si>
  <si>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</si>
  <si>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</si>
  <si>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</si>
  <si>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</si>
  <si>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</si>
  <si>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</si>
  <si>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</si>
  <si>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</si>
  <si>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</si>
  <si>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</si>
  <si>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</si>
  <si>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</si>
  <si>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</si>
  <si>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</si>
  <si>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</si>
  <si>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</si>
  <si>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</si>
  <si>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</si>
  <si>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</si>
  <si>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</si>
  <si>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</si>
  <si>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</si>
  <si>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</si>
  <si>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</si>
  <si>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</si>
  <si>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</si>
  <si>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</si>
  <si>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</si>
  <si>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</si>
  <si>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</si>
  <si>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</si>
  <si>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</si>
  <si>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</si>
  <si>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</si>
  <si>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</si>
  <si>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</si>
  <si>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</si>
  <si>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</si>
  <si>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</si>
  <si>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</si>
  <si>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</si>
  <si>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</si>
  <si>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</si>
  <si>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</si>
  <si>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</si>
  <si>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</si>
  <si>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</si>
  <si>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</si>
  <si>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</si>
  <si>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</si>
  <si>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</si>
  <si>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</si>
  <si>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</si>
  <si>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</si>
  <si>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</si>
  <si>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</si>
  <si>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</si>
  <si>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</si>
  <si>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</si>
  <si>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</si>
  <si>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</si>
  <si>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</si>
  <si>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</si>
  <si>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</si>
  <si>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</si>
  <si>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</si>
  <si>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</si>
  <si>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</si>
  <si>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</si>
  <si>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</si>
  <si>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</si>
  <si>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</si>
  <si>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</si>
  <si>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</si>
  <si>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</si>
  <si>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</si>
  <si>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</si>
  <si>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</si>
  <si>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</si>
  <si>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</si>
  <si>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</si>
  <si>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</si>
  <si>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</si>
  <si>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</si>
  <si>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</si>
  <si>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</si>
  <si>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</si>
  <si>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</si>
  <si>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</si>
  <si>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</si>
  <si>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</si>
  <si>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</si>
  <si>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</si>
  <si>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</si>
  <si>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</si>
  <si>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</si>
  <si>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</si>
  <si>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</si>
  <si>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</si>
  <si>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</si>
  <si>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</si>
  <si>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</si>
  <si>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</si>
  <si>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</si>
  <si>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</si>
  <si>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</si>
  <si>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</si>
  <si>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</si>
  <si>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</si>
  <si>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</si>
  <si>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</si>
  <si>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</si>
  <si>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</si>
  <si>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</si>
  <si>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</si>
  <si>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</si>
  <si>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</si>
  <si>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</si>
  <si>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</si>
  <si>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</si>
  <si>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</si>
  <si>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</si>
  <si>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</si>
  <si>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</si>
  <si>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</si>
  <si>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</si>
  <si>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</si>
  <si>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</si>
  <si>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</si>
  <si>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</si>
  <si>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</si>
  <si>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</si>
  <si>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</si>
  <si>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</si>
  <si>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</si>
  <si>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</si>
  <si>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</si>
  <si>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</si>
  <si>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</si>
  <si>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</si>
  <si>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</si>
  <si>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</si>
  <si>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</si>
  <si>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</si>
  <si>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</si>
  <si>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</si>
  <si>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</si>
  <si>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</si>
  <si>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</si>
  <si>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</si>
  <si>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</si>
  <si>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</si>
  <si>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</si>
  <si>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</si>
  <si>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</si>
  <si>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</si>
  <si>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</si>
  <si>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</si>
  <si>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</si>
  <si>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</si>
  <si>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</si>
  <si>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</si>
  <si>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</si>
  <si>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</si>
  <si>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</si>
  <si>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</si>
  <si>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</si>
  <si>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</si>
  <si>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</si>
  <si>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</si>
  <si>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</si>
  <si>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</si>
  <si>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</si>
  <si>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</si>
  <si>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</si>
  <si>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</si>
  <si>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</si>
  <si>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</si>
  <si>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</si>
  <si>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</si>
  <si>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</si>
  <si>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</si>
  <si>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</si>
  <si>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</si>
  <si>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</si>
  <si>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</si>
  <si>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</si>
  <si>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</si>
  <si>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</si>
  <si>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</si>
  <si>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</si>
  <si>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</si>
  <si>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</si>
  <si>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</si>
  <si>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</si>
  <si>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</si>
  <si>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</si>
  <si>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</si>
  <si>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</si>
  <si>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</si>
  <si>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</si>
  <si>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</si>
  <si>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</si>
  <si>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</si>
  <si>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</si>
  <si>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</si>
  <si>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</si>
  <si>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</si>
  <si>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</si>
  <si>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</si>
  <si>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</si>
  <si>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</si>
  <si>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</si>
  <si>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</si>
  <si>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</si>
  <si>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</si>
  <si>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</si>
  <si>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</si>
  <si>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</si>
  <si>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</si>
  <si>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</si>
  <si>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</si>
  <si>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</si>
  <si>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</si>
  <si>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</si>
  <si>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</si>
  <si>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</si>
  <si>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</si>
  <si>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</si>
  <si>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</si>
  <si>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</si>
  <si>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</si>
  <si>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</si>
  <si>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</si>
  <si>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</si>
  <si>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</si>
  <si>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</si>
  <si>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</si>
  <si>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</si>
  <si>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</si>
  <si>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</si>
  <si>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</si>
  <si>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</si>
  <si>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</si>
  <si>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</si>
  <si>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</si>
  <si>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</si>
  <si>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</si>
  <si>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</si>
  <si>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</si>
  <si>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</si>
  <si>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</si>
  <si>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</si>
  <si>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</si>
  <si>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</si>
  <si>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</si>
  <si>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</si>
  <si>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</si>
  <si>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</si>
  <si>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</si>
  <si>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</si>
  <si>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</si>
  <si>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</si>
  <si>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</si>
  <si>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</si>
  <si>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</si>
  <si>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</si>
  <si>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</si>
  <si>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</si>
  <si>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</si>
  <si>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</si>
  <si>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</si>
  <si>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</si>
  <si>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</si>
  <si>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</si>
  <si>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</si>
  <si>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</si>
  <si>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</si>
  <si>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</si>
  <si>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</si>
  <si>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</si>
  <si>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</si>
  <si>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</si>
  <si>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</si>
  <si>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</si>
  <si>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</si>
  <si>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</si>
  <si>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</si>
  <si>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</si>
  <si>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</si>
  <si>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</si>
  <si>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</si>
  <si>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</si>
  <si>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</si>
  <si>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</si>
  <si>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</si>
  <si>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</si>
  <si>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</si>
  <si>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</si>
  <si>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</si>
  <si>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</si>
  <si>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</si>
  <si>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</si>
  <si>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</si>
  <si>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</si>
  <si>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</si>
  <si>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</si>
  <si>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</si>
  <si>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</si>
  <si>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</si>
  <si>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</si>
  <si>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</si>
  <si>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</si>
  <si>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</si>
  <si>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</si>
  <si>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</si>
  <si>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</si>
  <si>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</si>
  <si>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</si>
  <si>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</si>
  <si>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</si>
  <si>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</si>
  <si>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</si>
  <si>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</si>
  <si>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</si>
  <si>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</si>
  <si>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</si>
  <si>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</si>
  <si>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</si>
  <si>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</si>
  <si>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</si>
  <si>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</si>
  <si>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</si>
  <si>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</si>
  <si>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</si>
  <si>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</si>
  <si>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</si>
  <si>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</si>
  <si>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</si>
  <si>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</si>
  <si>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</si>
  <si>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</si>
  <si>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</si>
  <si>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</si>
  <si>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</si>
  <si>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</si>
  <si>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</si>
  <si>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</si>
  <si>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</si>
  <si>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</si>
  <si>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</si>
  <si>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</si>
  <si>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</si>
  <si>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</si>
  <si>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</si>
  <si>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</si>
  <si>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</si>
  <si>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</si>
  <si>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</si>
  <si>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</si>
  <si>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</si>
  <si>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</si>
  <si>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</si>
  <si>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</si>
  <si>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</si>
  <si>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</si>
  <si>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</si>
  <si>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</si>
  <si>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</si>
  <si>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</si>
  <si>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</si>
  <si>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</si>
  <si>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</si>
  <si>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</si>
  <si>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</si>
  <si>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</si>
  <si>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</si>
  <si>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</si>
  <si>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</si>
  <si>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</si>
  <si>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</si>
  <si>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</si>
  <si>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</si>
  <si>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</si>
  <si>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</si>
  <si>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</si>
  <si>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</si>
  <si>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</si>
  <si>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</si>
  <si>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</si>
  <si>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</si>
  <si>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</si>
  <si>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</si>
  <si>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</si>
  <si>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</si>
  <si>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</si>
  <si>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</si>
  <si>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</si>
  <si>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</si>
  <si>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</si>
  <si>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</si>
  <si>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</si>
  <si>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</si>
  <si>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</si>
  <si>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</si>
  <si>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</si>
  <si>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</si>
  <si>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</si>
  <si>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</si>
  <si>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</si>
  <si>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</si>
  <si>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</si>
  <si>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</si>
  <si>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</si>
  <si>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</si>
  <si>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</si>
  <si>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</si>
  <si>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</si>
  <si>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</si>
  <si>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</si>
  <si>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</si>
  <si>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</si>
  <si>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</si>
  <si>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</si>
  <si>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</si>
  <si>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</si>
  <si>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</si>
  <si>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</si>
  <si>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</si>
  <si>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</si>
  <si>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</si>
  <si>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</si>
  <si>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</si>
  <si>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</si>
  <si>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</si>
  <si>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</si>
  <si>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</si>
  <si>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</si>
  <si>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</si>
  <si>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</si>
  <si>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</si>
  <si>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</si>
  <si>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</si>
  <si>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</si>
  <si>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</si>
  <si>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</si>
  <si>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</si>
  <si>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</si>
  <si>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</si>
  <si>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</si>
  <si>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</si>
  <si>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</si>
  <si>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</si>
  <si>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</si>
  <si>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</si>
  <si>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</si>
  <si>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</si>
  <si>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</si>
  <si>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</si>
  <si>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</si>
  <si>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</si>
  <si>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</si>
  <si>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</si>
  <si>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</si>
  <si>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</si>
  <si>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</si>
  <si>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</si>
  <si>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</si>
  <si>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</si>
  <si>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</si>
  <si>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</si>
  <si>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</si>
  <si>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</si>
  <si>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</si>
  <si>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</si>
  <si>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</si>
  <si>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</si>
  <si>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</si>
  <si>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</si>
  <si>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</si>
  <si>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</si>
  <si>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</si>
  <si>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</si>
  <si>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</si>
  <si>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</si>
  <si>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</si>
  <si>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</si>
  <si>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</si>
  <si>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</si>
  <si>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</si>
  <si>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</si>
  <si>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</si>
  <si>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</si>
  <si>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</si>
  <si>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</si>
  <si>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</si>
  <si>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</si>
  <si>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</si>
  <si>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</si>
  <si>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</si>
  <si>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</si>
  <si>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</si>
  <si>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</si>
  <si>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</si>
  <si>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</si>
  <si>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</si>
  <si>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</si>
  <si>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</si>
  <si>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</si>
  <si>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</si>
  <si>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</si>
  <si>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</si>
  <si>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</si>
  <si>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</si>
  <si>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</si>
  <si>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</si>
  <si>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</si>
  <si>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</si>
  <si>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</si>
  <si>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</si>
  <si>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</si>
  <si>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</si>
  <si>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</si>
  <si>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</si>
  <si>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</si>
  <si>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</si>
  <si>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</si>
  <si>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</si>
  <si>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</si>
  <si>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</si>
  <si>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</si>
  <si>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</si>
  <si>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</si>
  <si>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</si>
  <si>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</si>
  <si>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</si>
  <si>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</si>
  <si>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</si>
  <si>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</si>
  <si>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</si>
  <si>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</si>
  <si>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</si>
  <si>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</si>
  <si>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</si>
  <si>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</si>
  <si>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</si>
  <si>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</si>
  <si>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</si>
  <si>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</si>
  <si>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</si>
  <si>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</si>
  <si>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</si>
  <si>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</si>
  <si>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</si>
  <si>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</si>
  <si>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</si>
  <si>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</si>
  <si>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</si>
  <si>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</si>
  <si>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</si>
  <si>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</si>
  <si>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</si>
  <si>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</si>
  <si>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</si>
  <si>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</si>
  <si>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</si>
  <si>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</si>
  <si>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</si>
  <si>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</si>
  <si>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</si>
  <si>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</si>
  <si>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</si>
  <si>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</si>
  <si>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</si>
  <si>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</si>
  <si>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</si>
  <si>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</si>
  <si>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</si>
  <si>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</si>
  <si>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</si>
  <si>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</si>
  <si>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</si>
  <si>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</si>
  <si>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</si>
  <si>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</si>
  <si>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</si>
  <si>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</si>
  <si>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</si>
  <si>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</si>
  <si>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</si>
  <si>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</si>
  <si>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</si>
  <si>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</si>
  <si>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</si>
  <si>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</si>
  <si>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</si>
  <si>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</si>
  <si>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</si>
  <si>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</si>
  <si>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</si>
  <si>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</si>
  <si>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</si>
  <si>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</si>
  <si>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</si>
  <si>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</si>
  <si>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</si>
  <si>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</si>
  <si>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</si>
  <si>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</si>
  <si>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</si>
  <si>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</si>
  <si>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</si>
  <si>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</si>
  <si>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</si>
  <si>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</si>
  <si>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</si>
  <si>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</si>
  <si>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</si>
  <si>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</si>
  <si>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</si>
  <si>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</si>
  <si>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</si>
  <si>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</si>
  <si>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</si>
  <si>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</si>
  <si>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</si>
  <si>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</si>
  <si>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</si>
  <si>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</si>
  <si>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</si>
  <si>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</si>
  <si>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</si>
  <si>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</si>
  <si>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</si>
  <si>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</si>
  <si>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</si>
  <si>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</si>
  <si>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</si>
  <si>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</si>
  <si>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</si>
  <si>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</si>
  <si>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</si>
  <si>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</si>
  <si>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</si>
  <si>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</si>
  <si>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</si>
  <si>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</si>
  <si>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</si>
  <si>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</si>
  <si>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</si>
  <si>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</si>
  <si>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</si>
  <si>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</si>
  <si>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</si>
  <si>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</si>
  <si>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</si>
  <si>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</si>
  <si>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</si>
  <si>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</si>
  <si>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</si>
  <si>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</si>
  <si>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</si>
  <si>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</si>
  <si>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</si>
  <si>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</si>
  <si>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</si>
  <si>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</si>
  <si>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</si>
  <si>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</si>
  <si>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</si>
  <si>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</si>
  <si>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</si>
  <si>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</si>
  <si>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</si>
  <si>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</si>
  <si>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</si>
  <si>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</si>
  <si>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</si>
  <si>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</si>
  <si>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</si>
  <si>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</si>
  <si>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</si>
  <si>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</si>
  <si>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</si>
  <si>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</si>
  <si>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</si>
  <si>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</si>
  <si>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</si>
  <si>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</si>
  <si>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</si>
  <si>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</si>
  <si>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</si>
  <si>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</si>
  <si>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</si>
  <si>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</si>
  <si>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</si>
  <si>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</si>
  <si>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</si>
  <si>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</si>
  <si>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</si>
  <si>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</si>
  <si>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</si>
  <si>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</si>
  <si>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</si>
  <si>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</si>
  <si>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</si>
  <si>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</si>
  <si>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</si>
  <si>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</si>
  <si>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</si>
  <si>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</si>
  <si>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</si>
  <si>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</si>
  <si>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</si>
  <si>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</si>
  <si>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</si>
  <si>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</si>
  <si>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</si>
  <si>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</si>
  <si>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</si>
  <si>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</si>
  <si>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</si>
  <si>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</si>
  <si>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</si>
  <si>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</si>
  <si>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</si>
  <si>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</si>
  <si>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</si>
  <si>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</si>
  <si>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</si>
  <si>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</si>
  <si>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</si>
  <si>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</si>
  <si>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</si>
  <si>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</si>
  <si>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</si>
  <si>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</si>
  <si>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</si>
  <si>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</si>
  <si>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</si>
  <si>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</si>
  <si>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</si>
  <si>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</si>
  <si>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</si>
  <si>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</si>
  <si>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</si>
  <si>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</si>
  <si>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</si>
  <si>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</si>
  <si>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</si>
  <si>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</si>
  <si>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</si>
  <si>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</si>
  <si>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</si>
  <si>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</si>
  <si>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</si>
  <si>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</si>
  <si>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</si>
  <si>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</si>
  <si>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</si>
  <si>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</si>
  <si>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</si>
  <si>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</si>
  <si>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</si>
  <si>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</si>
  <si>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</si>
  <si>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</si>
  <si>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</si>
  <si>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</si>
  <si>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</si>
  <si>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</si>
  <si>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</si>
  <si>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</si>
  <si>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</si>
  <si>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</si>
  <si>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</si>
  <si>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</si>
  <si>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</si>
  <si>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</si>
  <si>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</si>
  <si>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</si>
  <si>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</si>
  <si>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</si>
  <si>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</si>
  <si>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</si>
  <si>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</si>
  <si>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</si>
  <si>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</si>
  <si>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</si>
  <si>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</si>
  <si>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</si>
  <si>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</si>
  <si>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</si>
  <si>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</si>
  <si>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</si>
  <si>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</si>
  <si>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</si>
  <si>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</si>
  <si>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</si>
  <si>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</si>
  <si>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</si>
  <si>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</si>
  <si>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</si>
  <si>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</si>
  <si>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</si>
  <si>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</si>
  <si>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</si>
  <si>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</si>
  <si>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</si>
  <si>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</si>
  <si>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</si>
  <si>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</si>
  <si>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</si>
  <si>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</si>
  <si>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</si>
  <si>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</si>
  <si>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</si>
  <si>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</si>
  <si>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</si>
  <si>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</si>
  <si>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</si>
  <si>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</si>
  <si>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</si>
  <si>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</si>
  <si>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</si>
  <si>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</si>
  <si>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</si>
  <si>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</si>
  <si>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</si>
  <si>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</si>
  <si>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</si>
  <si>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</si>
  <si>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</si>
  <si>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</si>
  <si>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</si>
  <si>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</si>
  <si>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</si>
  <si>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</si>
  <si>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</si>
  <si>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</si>
  <si>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</si>
  <si>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</si>
  <si>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</si>
  <si>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</si>
  <si>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</si>
  <si>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</si>
  <si>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</si>
  <si>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</si>
  <si>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</si>
  <si>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</si>
  <si>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</si>
  <si>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</si>
  <si>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</si>
  <si>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</si>
  <si>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</si>
  <si>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</si>
  <si>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</si>
  <si>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</si>
  <si>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</si>
  <si>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</si>
  <si>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</si>
  <si>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</si>
  <si>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</si>
  <si>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</si>
  <si>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</si>
  <si>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</si>
  <si>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</si>
  <si>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</si>
  <si>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</si>
  <si>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</si>
  <si>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</si>
  <si>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</si>
  <si>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</si>
  <si>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</si>
  <si>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</si>
  <si>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</si>
  <si>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</si>
  <si>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</si>
  <si>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</si>
  <si>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</si>
  <si>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</si>
  <si>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</si>
  <si>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</si>
  <si>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</si>
  <si>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</si>
  <si>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</si>
  <si>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</si>
  <si>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</si>
  <si>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</si>
  <si>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</si>
  <si>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</si>
  <si>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</si>
  <si>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</si>
  <si>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</si>
  <si>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</si>
  <si>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</si>
  <si>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</si>
  <si>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</si>
  <si>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</si>
  <si>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</si>
  <si>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</si>
  <si>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</si>
  <si>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</si>
  <si>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</si>
  <si>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</si>
  <si>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</si>
  <si>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</si>
  <si>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</si>
  <si>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</si>
  <si>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</si>
  <si>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</si>
  <si>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</si>
  <si>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</si>
  <si>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</si>
  <si>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</si>
  <si>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</si>
  <si>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</si>
  <si>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</si>
  <si>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</si>
  <si>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</si>
  <si>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</si>
  <si>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</si>
  <si>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</si>
  <si>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</si>
  <si>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</si>
  <si>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</si>
  <si>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</si>
  <si>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</si>
  <si>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</si>
  <si>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</si>
  <si>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</si>
  <si>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</si>
  <si>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</si>
  <si>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</si>
  <si>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</si>
  <si>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</si>
  <si>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</si>
  <si>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</si>
  <si>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</si>
  <si>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</si>
  <si>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</si>
  <si>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</si>
  <si>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</si>
  <si>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</si>
  <si>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</si>
  <si>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</si>
  <si>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</si>
  <si>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</si>
  <si>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</si>
  <si>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</si>
  <si>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</si>
  <si>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</si>
  <si>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</si>
  <si>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</si>
  <si>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</si>
  <si>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</si>
  <si>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</si>
  <si>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</si>
  <si>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</si>
  <si>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</si>
  <si>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</si>
  <si>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</si>
  <si>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</si>
  <si>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</si>
  <si>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</si>
  <si>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</si>
  <si>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</si>
  <si>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</si>
  <si>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</si>
  <si>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</si>
  <si>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</si>
  <si>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</si>
  <si>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</si>
  <si>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</si>
  <si>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</si>
  <si>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</si>
  <si>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</si>
  <si>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</si>
  <si>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</si>
  <si>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</si>
  <si>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</si>
  <si>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</si>
  <si>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</si>
  <si>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</si>
  <si>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</si>
  <si>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</si>
  <si>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</si>
  <si>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</si>
  <si>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</si>
  <si>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</si>
  <si>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</si>
  <si>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</si>
  <si>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</si>
  <si>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</si>
  <si>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</si>
  <si>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</si>
  <si>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</si>
  <si>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</si>
  <si>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</si>
  <si>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</si>
  <si>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</si>
  <si>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</si>
  <si>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</si>
  <si>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</si>
  <si>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</si>
  <si>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</si>
  <si>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</si>
  <si>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</si>
  <si>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</si>
  <si>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</si>
  <si>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</si>
  <si>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</si>
  <si>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</si>
  <si>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</si>
  <si>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</si>
  <si>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</si>
  <si>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</si>
  <si>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</si>
  <si>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</si>
  <si>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</si>
  <si>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</si>
  <si>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</si>
  <si>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</si>
  <si>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</si>
  <si>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</si>
  <si>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</si>
  <si>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</si>
  <si>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</si>
  <si>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</si>
  <si>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</si>
  <si>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</si>
  <si>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</si>
  <si>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</si>
  <si>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</si>
  <si>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</si>
  <si>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</si>
  <si>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</si>
  <si>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</si>
  <si>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</si>
  <si>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</si>
  <si>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</si>
  <si>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</si>
  <si>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</si>
  <si>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</si>
  <si>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</si>
  <si>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</si>
  <si>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</si>
  <si>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</si>
  <si>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</si>
  <si>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</si>
  <si>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</si>
  <si>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</si>
  <si>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</si>
  <si>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</si>
  <si>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</si>
  <si>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</si>
  <si>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</si>
  <si>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</si>
  <si>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</si>
  <si>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</si>
  <si>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</si>
  <si>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</si>
  <si>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</si>
  <si>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</si>
  <si>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</si>
  <si>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</si>
  <si>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</si>
  <si>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</si>
  <si>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</si>
  <si>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</si>
  <si>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</si>
  <si>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</si>
  <si>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</si>
  <si>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</si>
  <si>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</si>
  <si>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</si>
  <si>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</si>
  <si>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</si>
  <si>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</si>
  <si>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</si>
  <si>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</si>
  <si>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</si>
  <si>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</si>
  <si>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</si>
  <si>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</si>
  <si>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</si>
  <si>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</si>
  <si>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</si>
  <si>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</si>
  <si>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</si>
  <si>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</si>
  <si>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</si>
  <si>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</si>
  <si>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</si>
  <si>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</si>
  <si>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</si>
  <si>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</si>
  <si>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</si>
  <si>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</si>
  <si>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</si>
  <si>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</si>
  <si>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</si>
  <si>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</si>
  <si>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</si>
  <si>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</si>
  <si>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</si>
  <si>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</si>
  <si>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</si>
  <si>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</si>
  <si>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</si>
  <si>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</si>
  <si>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</si>
  <si>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</si>
  <si>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</si>
  <si>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</si>
  <si>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</si>
  <si>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</si>
  <si>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</si>
  <si>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</si>
  <si>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</si>
  <si>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</si>
  <si>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</si>
  <si>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</si>
  <si>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</si>
  <si>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</si>
  <si>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</si>
  <si>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</si>
  <si>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</si>
  <si>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</si>
  <si>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</si>
  <si>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</si>
  <si>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</si>
  <si>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</si>
  <si>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</si>
  <si>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</si>
  <si>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</si>
  <si>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</si>
  <si>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</si>
  <si>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</si>
  <si>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</si>
  <si>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</si>
  <si>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</si>
  <si>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</si>
  <si>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</si>
  <si>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</si>
  <si>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</si>
  <si>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</si>
  <si>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</si>
  <si>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</si>
  <si>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</si>
  <si>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</si>
  <si>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</si>
  <si>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</si>
  <si>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</si>
  <si>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</si>
  <si>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</si>
  <si>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</si>
  <si>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</si>
  <si>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</si>
  <si>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</si>
  <si>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</si>
  <si>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</si>
  <si>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</si>
  <si>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</si>
  <si>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</si>
  <si>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</si>
  <si>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</si>
  <si>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</si>
  <si>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</si>
  <si>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</si>
  <si>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</si>
  <si>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</si>
  <si>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</si>
  <si>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</si>
  <si>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</si>
  <si>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</si>
  <si>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</si>
  <si>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</si>
  <si>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</si>
  <si>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</si>
  <si>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</si>
  <si>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</si>
  <si>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</si>
  <si>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</si>
  <si>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</si>
  <si>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</si>
  <si>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</si>
  <si>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</si>
  <si>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</si>
  <si>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</si>
  <si>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</si>
  <si>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</si>
  <si>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</si>
  <si>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</si>
  <si>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</si>
  <si>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</si>
  <si>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</si>
  <si>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</si>
  <si>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</si>
  <si>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</si>
  <si>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</si>
  <si>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</si>
  <si>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</si>
  <si>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</si>
  <si>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</si>
  <si>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</si>
  <si>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</si>
  <si>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</si>
  <si>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</si>
  <si>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</si>
  <si>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</si>
  <si>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</si>
  <si>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</si>
  <si>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</si>
  <si>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</si>
  <si>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</si>
  <si>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</si>
  <si>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</si>
  <si>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</si>
  <si>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</si>
  <si>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</si>
  <si>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</si>
  <si>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</si>
  <si>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</si>
  <si>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</si>
  <si>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</si>
  <si>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</si>
  <si>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</si>
  <si>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</si>
  <si>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</si>
  <si>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</si>
  <si>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</si>
  <si>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</si>
  <si>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</si>
  <si>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</si>
  <si>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</si>
  <si>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</si>
  <si>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</si>
  <si>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</si>
  <si>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</si>
  <si>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</si>
  <si>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</si>
  <si>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</si>
  <si>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</si>
  <si>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</si>
  <si>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</si>
  <si>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</si>
  <si>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</si>
  <si>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</si>
  <si>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</si>
  <si>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</si>
  <si>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</si>
  <si>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</si>
  <si>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</si>
  <si>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</si>
  <si>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</si>
  <si>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</si>
  <si>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</si>
  <si>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</si>
  <si>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</si>
  <si>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</si>
  <si>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</si>
  <si>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</si>
  <si>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</si>
  <si>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</si>
  <si>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</si>
  <si>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</si>
  <si>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</si>
  <si>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</si>
  <si>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</si>
  <si>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</si>
  <si>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</si>
  <si>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</si>
  <si>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</si>
  <si>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</si>
  <si>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</si>
  <si>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</si>
  <si>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</si>
  <si>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</si>
  <si>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</si>
  <si>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</si>
  <si>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</si>
  <si>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</si>
  <si>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</si>
  <si>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</si>
  <si>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</si>
  <si>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</si>
  <si>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</si>
  <si>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</si>
  <si>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</si>
  <si>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</si>
  <si>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</si>
  <si>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</si>
  <si>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</si>
  <si>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</si>
  <si>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</si>
  <si>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</si>
  <si>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</si>
  <si>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</si>
  <si>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</si>
  <si>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</si>
  <si>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</si>
  <si>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</si>
  <si>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</si>
  <si>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</si>
  <si>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</si>
  <si>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</si>
  <si>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</si>
  <si>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</si>
  <si>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</si>
  <si>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</si>
  <si>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</si>
  <si>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</si>
  <si>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</si>
  <si>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</si>
  <si>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</si>
  <si>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</si>
  <si>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</si>
  <si>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</si>
  <si>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</si>
  <si>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</si>
  <si>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</si>
  <si>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</si>
  <si>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</si>
  <si>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</si>
  <si>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</si>
  <si>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</si>
  <si>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</si>
  <si>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</si>
  <si>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</si>
  <si>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</si>
  <si>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</si>
  <si>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</si>
  <si>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</si>
  <si>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</si>
  <si>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</si>
  <si>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</si>
  <si>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</si>
  <si>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</si>
  <si>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</si>
  <si>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</si>
  <si>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</si>
  <si>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</si>
  <si>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</si>
  <si>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</si>
  <si>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</si>
  <si>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</si>
  <si>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</si>
  <si>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</si>
  <si>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</si>
  <si>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</si>
  <si>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</si>
  <si>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</si>
  <si>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</si>
  <si>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</si>
  <si>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</si>
  <si>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</si>
  <si>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</si>
  <si>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</si>
  <si>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</si>
  <si>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</si>
  <si>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</si>
  <si>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</si>
  <si>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</si>
  <si>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</si>
  <si>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</si>
  <si>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</si>
  <si>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</si>
  <si>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</si>
  <si>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</si>
  <si>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</si>
  <si>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</si>
  <si>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</si>
  <si>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</si>
  <si>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</si>
  <si>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</si>
  <si>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</si>
  <si>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</si>
  <si>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</si>
  <si>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</si>
  <si>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</si>
  <si>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</si>
  <si>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</si>
  <si>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</si>
  <si>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</si>
  <si>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</si>
  <si>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</si>
  <si>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</si>
  <si>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</si>
  <si>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</si>
  <si>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</si>
  <si>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</si>
  <si>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</si>
  <si>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</si>
  <si>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</si>
  <si>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</si>
  <si>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</si>
  <si>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</si>
  <si>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</si>
  <si>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</si>
  <si>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</si>
  <si>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</si>
  <si>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</si>
  <si>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</si>
  <si>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</si>
  <si>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</si>
  <si>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</si>
  <si>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</si>
  <si>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</si>
  <si>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</si>
  <si>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</si>
  <si>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</si>
  <si>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</si>
  <si>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</si>
  <si>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</si>
  <si>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</si>
  <si>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</si>
  <si>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</si>
  <si>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</si>
  <si>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</si>
  <si>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</si>
  <si>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</si>
  <si>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</si>
  <si>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</si>
  <si>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</si>
  <si>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</si>
  <si>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</si>
  <si>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</si>
  <si>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</si>
  <si>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</si>
  <si>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</si>
  <si>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</si>
  <si>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</si>
  <si>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</si>
  <si>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</si>
  <si>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</si>
  <si>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</si>
  <si>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</si>
  <si>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</si>
  <si>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</si>
  <si>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</si>
  <si>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</si>
  <si>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</si>
  <si>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</si>
  <si>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</si>
  <si>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</si>
  <si>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</si>
  <si>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</si>
  <si>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</si>
  <si>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</si>
  <si>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</si>
  <si>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</si>
  <si>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</si>
  <si>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</si>
  <si>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</si>
  <si>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</si>
  <si>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</si>
  <si>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</si>
  <si>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</si>
  <si>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</si>
  <si>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</si>
  <si>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</si>
  <si>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</si>
  <si>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</si>
  <si>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</si>
  <si>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</si>
  <si>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</si>
  <si>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</si>
  <si>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</si>
  <si>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</si>
  <si>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</si>
  <si>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</si>
  <si>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</si>
  <si>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</si>
  <si>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</si>
  <si>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</si>
  <si>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</si>
  <si>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</si>
  <si>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</si>
  <si>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</si>
  <si>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</si>
  <si>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</si>
  <si>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</si>
  <si>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</si>
  <si>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</si>
  <si>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</si>
  <si>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</si>
  <si>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</si>
  <si>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</si>
  <si>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</si>
  <si>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</si>
  <si>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</si>
  <si>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</si>
  <si>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</si>
  <si>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</si>
  <si>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</si>
  <si>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</si>
  <si>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</si>
  <si>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</si>
  <si>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</si>
  <si>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</si>
  <si>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</si>
  <si>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</si>
  <si>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</si>
  <si>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</si>
  <si>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</si>
  <si>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</si>
  <si>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</si>
  <si>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</si>
  <si>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</si>
  <si>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</si>
  <si>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</si>
  <si>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</si>
  <si>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</si>
  <si>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</si>
  <si>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</si>
  <si>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</si>
  <si>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</si>
  <si>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</si>
  <si>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</si>
  <si>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</si>
  <si>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</si>
  <si>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</si>
  <si>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</si>
  <si>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</si>
  <si>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</si>
  <si>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</si>
  <si>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</si>
  <si>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</si>
  <si>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</si>
  <si>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</si>
  <si>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</si>
  <si>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</si>
  <si>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</si>
  <si>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</si>
  <si>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</si>
  <si>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</si>
  <si>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</si>
  <si>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</si>
  <si>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</si>
  <si>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</si>
  <si>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</si>
  <si>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</si>
  <si>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</si>
  <si>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</si>
  <si>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</si>
  <si>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</si>
  <si>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</si>
  <si>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</si>
  <si>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</si>
  <si>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</si>
  <si>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</si>
  <si>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</si>
  <si>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</si>
  <si>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</si>
  <si>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</si>
  <si>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</si>
  <si>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</si>
  <si>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</si>
  <si>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</si>
  <si>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</si>
  <si>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</si>
  <si>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</si>
  <si>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</si>
  <si>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</si>
  <si>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</si>
  <si>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</si>
  <si>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</si>
  <si>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</si>
  <si>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</si>
  <si>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</si>
  <si>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</si>
  <si>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</si>
  <si>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</si>
  <si>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</si>
  <si>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</si>
  <si>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</si>
  <si>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</si>
  <si>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</si>
  <si>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</si>
  <si>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</si>
  <si>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</si>
  <si>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</si>
  <si>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</si>
  <si>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</si>
  <si>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</si>
  <si>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</si>
  <si>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</si>
  <si>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</si>
  <si>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</si>
  <si>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</si>
  <si>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</si>
  <si>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</si>
  <si>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</si>
  <si>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</si>
  <si>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</si>
  <si>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</si>
  <si>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</si>
  <si>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</si>
  <si>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</si>
  <si>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</si>
  <si>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</si>
  <si>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</si>
  <si>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</si>
  <si>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</si>
  <si>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</si>
  <si>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</si>
  <si>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</si>
  <si>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</si>
  <si>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</si>
  <si>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</si>
  <si>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</si>
  <si>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</si>
  <si>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</si>
  <si>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</si>
  <si>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</si>
  <si>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</si>
  <si>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</si>
  <si>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</si>
  <si>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</si>
  <si>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</si>
  <si>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</si>
  <si>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</si>
  <si>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</si>
  <si>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</si>
  <si>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</si>
  <si>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</si>
  <si>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</si>
  <si>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</si>
  <si>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</si>
  <si>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</si>
  <si>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</si>
  <si>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</si>
  <si>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</si>
  <si>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</si>
  <si>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</si>
  <si>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</si>
  <si>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</si>
  <si>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</si>
  <si>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</si>
  <si>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</si>
  <si>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</si>
  <si>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</si>
  <si>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</si>
  <si>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</si>
  <si>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</si>
  <si>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</si>
  <si>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</si>
  <si>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</si>
  <si>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</si>
  <si>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</si>
  <si>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</si>
  <si>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</si>
  <si>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</si>
  <si>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</si>
  <si>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</si>
  <si>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</si>
  <si>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</si>
  <si>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</si>
  <si>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</si>
  <si>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</si>
  <si>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</si>
  <si>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</si>
  <si>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</si>
  <si>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</si>
  <si>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</si>
  <si>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</si>
  <si>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</si>
  <si>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</si>
  <si>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</si>
  <si>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</si>
  <si>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</si>
  <si>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</si>
  <si>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</si>
  <si>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</si>
  <si>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</si>
  <si>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</si>
  <si>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</si>
  <si>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</si>
  <si>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</si>
  <si>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</si>
  <si>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</si>
  <si>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</si>
  <si>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</si>
  <si>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</si>
  <si>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</si>
  <si>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</si>
  <si>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</si>
  <si>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</si>
  <si>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</si>
  <si>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</si>
  <si>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</si>
  <si>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</si>
  <si>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</si>
  <si>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</si>
  <si>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</si>
  <si>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</si>
  <si>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</si>
  <si>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</si>
  <si>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</si>
  <si>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</si>
  <si>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</si>
  <si>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</si>
  <si>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</si>
  <si>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</si>
  <si>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</si>
  <si>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</si>
  <si>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</si>
  <si>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</si>
  <si>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</si>
  <si>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</si>
  <si>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</si>
  <si>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</si>
  <si>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</si>
  <si>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</si>
  <si>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</si>
  <si>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</si>
  <si>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</si>
  <si>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</si>
  <si>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</si>
  <si>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</si>
  <si>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</si>
  <si>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</si>
  <si>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</si>
  <si>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</si>
  <si>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</si>
  <si>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</si>
  <si>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</si>
  <si>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</si>
  <si>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</si>
  <si>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</si>
  <si>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</si>
  <si>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</si>
  <si>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</si>
  <si>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</si>
  <si>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</si>
  <si>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</si>
  <si>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</si>
  <si>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</si>
  <si>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</si>
  <si>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</si>
  <si>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</si>
  <si>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</si>
  <si>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</si>
  <si>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</si>
  <si>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</si>
  <si>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</si>
  <si>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</si>
  <si>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</si>
  <si>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</si>
  <si>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</si>
  <si>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</si>
  <si>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</si>
  <si>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</si>
  <si>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</si>
  <si>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</si>
  <si>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</si>
  <si>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</si>
  <si>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</si>
  <si>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</si>
  <si>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</si>
  <si>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</si>
  <si>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</si>
  <si>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</si>
  <si>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</si>
  <si>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</si>
  <si>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</si>
  <si>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</si>
  <si>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</si>
  <si>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</si>
  <si>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</si>
  <si>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</si>
  <si>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</si>
  <si>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</si>
  <si>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</si>
  <si>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</si>
  <si>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</si>
  <si>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</si>
  <si>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</si>
  <si>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</si>
  <si>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</si>
  <si>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</si>
  <si>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</si>
  <si>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</si>
  <si>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</si>
  <si>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</si>
  <si>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</si>
  <si>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</si>
  <si>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</si>
  <si>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</si>
  <si>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</si>
  <si>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</si>
  <si>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</si>
  <si>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</si>
  <si>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</si>
  <si>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</si>
  <si>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</si>
  <si>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</si>
  <si>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</si>
  <si>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</si>
  <si>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</si>
  <si>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</si>
  <si>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</si>
  <si>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</si>
  <si>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</si>
  <si>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</si>
  <si>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</si>
  <si>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</si>
  <si>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</si>
  <si>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</si>
  <si>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</si>
  <si>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</si>
  <si>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</si>
  <si>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</si>
  <si>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</si>
  <si>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</si>
  <si>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</si>
  <si>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</si>
  <si>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</si>
  <si>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</si>
  <si>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</si>
  <si>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</si>
  <si>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</si>
  <si>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</si>
  <si>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</si>
  <si>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</si>
  <si>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</si>
  <si>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</si>
  <si>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</si>
  <si>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</si>
  <si>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</si>
  <si>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</si>
  <si>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</si>
  <si>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</si>
  <si>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</si>
  <si>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</si>
  <si>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</si>
  <si>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</si>
  <si>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</si>
  <si>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</si>
  <si>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</si>
  <si>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</si>
  <si>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</si>
  <si>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</si>
  <si>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</si>
  <si>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</si>
  <si>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</si>
  <si>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</si>
  <si>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</si>
  <si>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</si>
  <si>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</si>
  <si>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</si>
  <si>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</si>
  <si>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</si>
  <si>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</si>
  <si>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</si>
  <si>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</si>
  <si>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</si>
  <si>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</si>
  <si>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</si>
  <si>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</si>
  <si>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</si>
  <si>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</si>
  <si>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</si>
  <si>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</si>
  <si>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</si>
  <si>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</si>
  <si>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</si>
  <si>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</si>
  <si>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</si>
  <si>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</si>
  <si>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</si>
  <si>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</si>
  <si>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</si>
  <si>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</si>
  <si>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</si>
  <si>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</si>
  <si>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</si>
  <si>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</si>
  <si>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</si>
  <si>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</si>
  <si>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</si>
  <si>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</si>
  <si>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</si>
  <si>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</si>
  <si>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</si>
  <si>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</si>
  <si>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</si>
  <si>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</si>
  <si>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</si>
  <si>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</si>
  <si>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</si>
  <si>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</si>
  <si>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</si>
  <si>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</si>
  <si>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</si>
  <si>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</si>
  <si>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</si>
  <si>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</si>
  <si>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</si>
  <si>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</si>
  <si>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</si>
  <si>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</si>
  <si>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</si>
  <si>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</si>
  <si>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</si>
  <si>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</si>
  <si>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</si>
  <si>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</si>
  <si>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</si>
  <si>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</si>
  <si>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</si>
  <si>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</si>
  <si>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</si>
  <si>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</si>
  <si>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</si>
  <si>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</si>
  <si>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</si>
  <si>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</si>
  <si>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</si>
  <si>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</si>
  <si>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</si>
  <si>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</si>
  <si>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</si>
  <si>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</si>
  <si>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</si>
  <si>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</si>
  <si>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</si>
  <si>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</si>
  <si>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</si>
  <si>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</si>
  <si>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</si>
  <si>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</si>
  <si>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</si>
  <si>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</si>
  <si>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</si>
  <si>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</si>
  <si>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</si>
  <si>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</si>
  <si>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</si>
  <si>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</si>
  <si>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</si>
  <si>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</si>
  <si>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</si>
  <si>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</si>
  <si>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</si>
  <si>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</si>
  <si>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</si>
  <si>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</si>
  <si>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</si>
  <si>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</si>
  <si>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</si>
  <si>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</si>
  <si>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</si>
  <si>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</si>
  <si>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</si>
  <si>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</si>
  <si>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</si>
  <si>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</si>
  <si>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</si>
  <si>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</si>
  <si>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</si>
  <si>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</si>
  <si>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</si>
  <si>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</si>
  <si>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</si>
  <si>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</si>
  <si>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</si>
  <si>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</si>
  <si>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</si>
  <si>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</si>
  <si>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</si>
  <si>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</si>
  <si>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</si>
  <si>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</si>
  <si>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</si>
  <si>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</si>
  <si>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</si>
  <si>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</si>
  <si>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</si>
  <si>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</si>
  <si>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</si>
  <si>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</si>
  <si>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</si>
  <si>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</si>
  <si>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</si>
  <si>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</si>
  <si>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</si>
  <si>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</si>
  <si>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</si>
  <si>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</si>
  <si>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</si>
  <si>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</si>
  <si>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</si>
  <si>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</si>
  <si>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</si>
  <si>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</si>
  <si>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</si>
  <si>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</si>
  <si>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</si>
  <si>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</si>
  <si>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</si>
  <si>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</si>
  <si>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</si>
  <si>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</si>
  <si>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</si>
  <si>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</si>
  <si>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</si>
  <si>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</si>
  <si>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</si>
  <si>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</si>
  <si>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</si>
  <si>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</si>
  <si>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</si>
  <si>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</si>
  <si>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</si>
  <si>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</si>
  <si>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</si>
  <si>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</si>
  <si>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</si>
  <si>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</si>
  <si>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</si>
  <si>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</si>
  <si>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</si>
  <si>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</si>
  <si>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</si>
  <si>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</si>
  <si>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</si>
  <si>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</si>
  <si>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</si>
  <si>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</si>
  <si>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</si>
  <si>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</si>
  <si>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</si>
  <si>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</si>
  <si>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</si>
  <si>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</si>
  <si>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</si>
  <si>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</si>
  <si>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</si>
  <si>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</si>
  <si>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</si>
  <si>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</si>
  <si>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</si>
  <si>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</si>
  <si>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</si>
  <si>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</si>
  <si>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</si>
  <si>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</si>
  <si>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</si>
  <si>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</si>
  <si>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</si>
  <si>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</si>
  <si>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</si>
  <si>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</si>
  <si>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</si>
  <si>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</si>
  <si>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</si>
  <si>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</si>
  <si>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</si>
  <si>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</si>
  <si>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</si>
  <si>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</si>
  <si>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</si>
  <si>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</si>
  <si>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</si>
  <si>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</si>
  <si>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</si>
  <si>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</si>
  <si>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</si>
  <si>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</si>
  <si>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</si>
  <si>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</si>
  <si>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</si>
  <si>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</si>
  <si>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</si>
  <si>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</si>
  <si>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</si>
  <si>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</si>
  <si>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</si>
  <si>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</si>
  <si>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</si>
  <si>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</si>
  <si>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</si>
  <si>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</si>
  <si>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</si>
  <si>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</si>
  <si>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</si>
  <si>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</si>
  <si>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</si>
  <si>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</si>
  <si>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</si>
  <si>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</si>
  <si>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</si>
  <si>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</si>
  <si>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</si>
  <si>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</si>
  <si>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</si>
  <si>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</si>
  <si>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</si>
  <si>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</si>
  <si>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</si>
  <si>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</si>
  <si>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</si>
  <si>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</si>
  <si>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</si>
  <si>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</si>
  <si>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</si>
  <si>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</si>
  <si>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</si>
  <si>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</si>
  <si>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</si>
  <si>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</si>
  <si>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</si>
  <si>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</si>
  <si>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</si>
  <si>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</si>
  <si>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</si>
  <si>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</si>
  <si>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</si>
  <si>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</si>
  <si>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</si>
  <si>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</si>
  <si>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</si>
  <si>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</si>
  <si>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</si>
  <si>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</si>
  <si>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</si>
  <si>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</si>
  <si>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</si>
  <si>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</si>
  <si>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</si>
  <si>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</si>
  <si>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</si>
  <si>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</si>
  <si>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</si>
  <si>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</si>
  <si>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</si>
  <si>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</si>
  <si>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</si>
  <si>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</si>
  <si>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</si>
  <si>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</si>
  <si>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</si>
  <si>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</si>
  <si>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</si>
  <si>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</si>
  <si>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</si>
  <si>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</si>
  <si>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</si>
  <si>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</si>
  <si>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</si>
  <si>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</si>
  <si>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</si>
  <si>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</si>
  <si>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</si>
  <si>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</si>
  <si>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</si>
  <si>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</si>
  <si>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</si>
  <si>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</si>
  <si>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</si>
  <si>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</si>
  <si>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</si>
  <si>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</si>
  <si>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</si>
  <si>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</si>
  <si>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</si>
  <si>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</si>
  <si>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</si>
  <si>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</si>
  <si>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</si>
  <si>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</si>
  <si>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</si>
  <si>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</si>
  <si>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</si>
  <si>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</si>
  <si>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</si>
  <si>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</si>
  <si>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</si>
  <si>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</si>
  <si>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</si>
  <si>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</si>
  <si>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</si>
  <si>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</si>
  <si>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</si>
  <si>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</si>
  <si>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</si>
  <si>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</si>
  <si>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</si>
  <si>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</si>
  <si>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</si>
  <si>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</si>
  <si>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</si>
  <si>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</si>
  <si>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</si>
  <si>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</si>
  <si>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</si>
  <si>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</si>
  <si>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</si>
  <si>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</si>
  <si>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</si>
  <si>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</si>
  <si>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</si>
  <si>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</si>
  <si>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</si>
  <si>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</si>
  <si>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</si>
  <si>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</si>
  <si>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</si>
  <si>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</si>
  <si>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</si>
  <si>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</si>
  <si>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</si>
  <si>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</si>
  <si>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</si>
  <si>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</si>
  <si>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</si>
  <si>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</si>
  <si>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</si>
  <si>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</si>
  <si>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</si>
  <si>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</si>
  <si>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</si>
  <si>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</si>
  <si>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</si>
  <si>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</si>
  <si>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</si>
  <si>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</si>
  <si>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</si>
  <si>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</si>
  <si>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</si>
  <si>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</si>
  <si>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</si>
  <si>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</si>
  <si>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</si>
  <si>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</si>
  <si>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</si>
  <si>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</si>
  <si>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</si>
  <si>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</si>
  <si>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</si>
  <si>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</si>
  <si>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</si>
  <si>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</si>
  <si>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</si>
  <si>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</si>
  <si>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</si>
  <si>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</si>
  <si>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</si>
  <si>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</si>
  <si>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</si>
  <si>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</si>
  <si>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</si>
  <si>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</si>
  <si>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</si>
  <si>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</si>
  <si>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</si>
  <si>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</si>
  <si>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</si>
  <si>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</si>
  <si>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</si>
  <si>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</si>
  <si>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</si>
  <si>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</si>
  <si>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</si>
  <si>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</si>
  <si>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</si>
  <si>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</si>
  <si>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</si>
  <si>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</si>
  <si>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</si>
  <si>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</si>
  <si>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</si>
  <si>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</si>
  <si>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</si>
  <si>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</si>
  <si>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</si>
  <si>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</si>
  <si>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</si>
  <si>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</si>
  <si>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</si>
  <si>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</si>
  <si>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</si>
  <si>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</si>
  <si>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</si>
  <si>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</si>
  <si>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</si>
  <si>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</si>
  <si>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</si>
  <si>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</si>
  <si>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</si>
  <si>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</si>
  <si>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</si>
  <si>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</si>
  <si>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</si>
  <si>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</si>
  <si>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</si>
  <si>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</si>
  <si>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</si>
  <si>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</si>
  <si>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</si>
  <si>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</si>
  <si>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</si>
  <si>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</si>
  <si>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</si>
  <si>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</si>
  <si>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</si>
  <si>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</si>
  <si>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</si>
  <si>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</si>
  <si>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</si>
  <si>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</si>
  <si>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</si>
  <si>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</si>
  <si>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</si>
  <si>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</si>
  <si>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</si>
  <si>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</si>
  <si>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</si>
  <si>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</si>
  <si>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</si>
  <si>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</si>
  <si>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</si>
  <si>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</si>
  <si>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</si>
  <si>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</si>
  <si>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</si>
  <si>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</si>
  <si>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</si>
  <si>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</si>
  <si>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</si>
  <si>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</si>
  <si>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</si>
  <si>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</si>
  <si>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</si>
  <si>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</si>
  <si>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</si>
  <si>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</si>
  <si>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</si>
  <si>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</si>
  <si>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</si>
  <si>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</si>
  <si>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</si>
  <si>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</si>
  <si>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</si>
  <si>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</si>
  <si>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</si>
  <si>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</si>
  <si>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</si>
  <si>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</si>
  <si>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</si>
  <si>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</si>
  <si>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</si>
  <si>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</si>
  <si>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</si>
  <si>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</si>
  <si>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</si>
  <si>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</si>
  <si>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</si>
  <si>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</si>
  <si>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</si>
  <si>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</si>
  <si>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</si>
  <si>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</si>
  <si>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</si>
  <si>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</si>
  <si>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</si>
  <si>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</si>
  <si>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</si>
  <si>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</si>
  <si>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</si>
  <si>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</si>
  <si>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</si>
  <si>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</si>
  <si>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</si>
  <si>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</si>
  <si>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</si>
  <si>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</si>
  <si>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</si>
  <si>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</si>
  <si>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</si>
  <si>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</si>
  <si>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</si>
  <si>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</si>
  <si>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</si>
  <si>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</si>
  <si>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</si>
  <si>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</si>
  <si>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</si>
  <si>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</si>
  <si>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</si>
  <si>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</si>
  <si>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</si>
  <si>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</si>
  <si>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</si>
  <si>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</si>
  <si>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</si>
  <si>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</si>
  <si>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</si>
  <si>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</si>
  <si>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</si>
  <si>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</si>
  <si>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</si>
  <si>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</si>
  <si>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</si>
  <si>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</si>
  <si>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</si>
  <si>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</si>
  <si>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</si>
  <si>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</si>
  <si>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</si>
  <si>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</si>
  <si>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</si>
  <si>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</si>
  <si>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</si>
  <si>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</si>
  <si>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</si>
  <si>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</si>
  <si>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</si>
  <si>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</si>
  <si>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</si>
  <si>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</si>
  <si>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</si>
  <si>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</si>
  <si>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</si>
  <si>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</si>
  <si>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</si>
  <si>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</si>
  <si>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</si>
  <si>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</si>
  <si>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</si>
  <si>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</si>
  <si>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</si>
  <si>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</si>
  <si>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</si>
  <si>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</si>
  <si>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</si>
  <si>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</si>
  <si>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</si>
  <si>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</si>
  <si>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</si>
  <si>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</si>
  <si>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</si>
  <si>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</si>
  <si>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</si>
  <si>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</si>
  <si>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</si>
  <si>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</si>
  <si>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</si>
  <si>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</si>
  <si>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</si>
  <si>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</si>
  <si>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</si>
  <si>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</si>
  <si>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</si>
  <si>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</si>
  <si>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</si>
  <si>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</si>
  <si>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</si>
  <si>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</si>
  <si>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</si>
  <si>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</si>
  <si>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</si>
  <si>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</si>
  <si>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</si>
  <si>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</si>
  <si>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</si>
  <si>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</si>
  <si>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</si>
  <si>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</si>
  <si>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</si>
  <si>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</si>
  <si>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</si>
  <si>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</si>
  <si>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</si>
  <si>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</si>
  <si>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</si>
  <si>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</si>
  <si>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</si>
  <si>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</si>
  <si>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</si>
  <si>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</si>
  <si>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</si>
  <si>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</si>
  <si>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</si>
  <si>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</si>
  <si>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</si>
  <si>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</si>
  <si>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</si>
  <si>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</si>
  <si>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</si>
  <si>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</si>
  <si>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</si>
  <si>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</si>
  <si>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</si>
  <si>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</si>
  <si>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</si>
  <si>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</si>
  <si>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</si>
  <si>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</si>
  <si>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</si>
  <si>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</si>
  <si>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</si>
  <si>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</si>
  <si>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</si>
  <si>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</si>
  <si>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</si>
  <si>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</si>
  <si>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</si>
  <si>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</si>
  <si>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</si>
  <si>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</si>
  <si>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</si>
  <si>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</si>
  <si>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</si>
  <si>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</si>
  <si>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</si>
  <si>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</si>
  <si>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</si>
  <si>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</si>
  <si>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</si>
  <si>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</si>
  <si>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</si>
  <si>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</si>
  <si>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</si>
  <si>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</si>
  <si>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</si>
  <si>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</si>
  <si>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</si>
  <si>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</si>
  <si>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</si>
  <si>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</si>
  <si>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</si>
  <si>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</si>
  <si>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</si>
  <si>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</si>
  <si>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</si>
  <si>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</si>
  <si>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</si>
  <si>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</si>
  <si>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</si>
  <si>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</si>
  <si>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</si>
  <si>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</si>
  <si>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</si>
  <si>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</si>
  <si>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</si>
  <si>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</si>
  <si>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</si>
  <si>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</si>
  <si>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</si>
  <si>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</si>
  <si>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</si>
  <si>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</si>
  <si>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</si>
  <si>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</si>
  <si>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</si>
  <si>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</si>
  <si>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</si>
  <si>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</si>
  <si>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</si>
  <si>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</si>
  <si>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</si>
  <si>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</si>
  <si>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</si>
  <si>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</si>
  <si>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</si>
  <si>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</si>
  <si>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</si>
  <si>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</si>
  <si>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</si>
  <si>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</si>
  <si>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</si>
  <si>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</si>
  <si>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</si>
  <si>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</si>
  <si>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</si>
  <si>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</si>
  <si>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</si>
  <si>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</si>
  <si>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</si>
  <si>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</si>
  <si>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</si>
  <si>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</si>
  <si>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</si>
  <si>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</si>
  <si>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</si>
  <si>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</si>
  <si>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</si>
  <si>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</si>
  <si>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</si>
  <si>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</si>
  <si>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</si>
  <si>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</si>
  <si>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</si>
  <si>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</si>
  <si>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</si>
  <si>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</si>
  <si>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</si>
  <si>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</si>
  <si>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</si>
  <si>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</si>
  <si>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</si>
  <si>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</si>
  <si>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</si>
  <si>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</si>
  <si>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</si>
  <si>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</si>
  <si>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</si>
  <si>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</si>
  <si>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</si>
  <si>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</si>
  <si>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</si>
  <si>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</si>
  <si>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</si>
  <si>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</si>
  <si>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</si>
  <si>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</si>
  <si>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</si>
  <si>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</si>
  <si>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</si>
  <si>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</si>
  <si>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</si>
  <si>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</si>
  <si>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</si>
  <si>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</si>
  <si>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</si>
  <si>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</si>
  <si>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</si>
  <si>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</si>
  <si>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</si>
  <si>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</si>
  <si>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</si>
  <si>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</si>
  <si>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</si>
  <si>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</si>
  <si>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</si>
  <si>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</si>
  <si>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</si>
  <si>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</si>
  <si>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</si>
  <si>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</si>
  <si>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</si>
  <si>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</si>
  <si>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</si>
  <si>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</si>
  <si>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</si>
  <si>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</si>
  <si>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</si>
  <si>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</si>
  <si>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</si>
  <si>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</si>
  <si>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</si>
  <si>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</si>
  <si>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</si>
  <si>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</si>
  <si>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</si>
  <si>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</si>
  <si>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</si>
  <si>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</si>
  <si>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</si>
  <si>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</si>
  <si>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</si>
  <si>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</si>
  <si>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</si>
  <si>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</si>
  <si>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</si>
  <si>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</si>
  <si>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</si>
  <si>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</si>
  <si>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</si>
  <si>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</si>
  <si>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</si>
  <si>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</si>
  <si>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</si>
  <si>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</si>
  <si>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</si>
  <si>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</si>
  <si>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</si>
  <si>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</si>
  <si>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</si>
  <si>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</si>
  <si>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</si>
  <si>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</si>
  <si>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</si>
  <si>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</si>
  <si>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</si>
  <si>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</si>
  <si>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</si>
  <si>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</si>
  <si>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</si>
  <si>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</si>
  <si>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</si>
  <si>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</si>
  <si>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</si>
  <si>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</si>
  <si>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</si>
  <si>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</si>
  <si>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</si>
  <si>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</si>
  <si>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</si>
  <si>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</si>
  <si>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</si>
  <si>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</si>
  <si>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</si>
  <si>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</si>
  <si>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</si>
  <si>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</si>
  <si>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</si>
  <si>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</si>
  <si>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</si>
  <si>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</si>
  <si>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</si>
  <si>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</si>
  <si>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</si>
  <si>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</si>
  <si>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</si>
  <si>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</si>
  <si>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</si>
  <si>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</si>
  <si>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</si>
  <si>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</si>
  <si>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</si>
  <si>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</si>
  <si>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</si>
  <si>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</si>
  <si>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</si>
  <si>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</si>
  <si>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</si>
  <si>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</si>
  <si>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</si>
  <si>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</si>
  <si>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</si>
  <si>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</si>
  <si>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</si>
  <si>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</si>
  <si>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</si>
  <si>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</si>
  <si>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</si>
  <si>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</si>
  <si>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</si>
  <si>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</si>
  <si>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</si>
  <si>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</si>
  <si>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</si>
  <si>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</si>
  <si>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</si>
  <si>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</si>
  <si>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</si>
  <si>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</si>
  <si>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</si>
  <si>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</si>
  <si>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</si>
  <si>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</si>
  <si>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</si>
  <si>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</si>
  <si>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</si>
  <si>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</si>
  <si>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</si>
  <si>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</si>
  <si>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</si>
  <si>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</si>
  <si>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</si>
  <si>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</si>
  <si>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</si>
  <si>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</si>
  <si>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</si>
  <si>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</si>
  <si>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</si>
  <si>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</si>
  <si>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</si>
  <si>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</si>
  <si>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</si>
  <si>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</si>
  <si>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</si>
  <si>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</si>
  <si>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</si>
  <si>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</si>
  <si>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</si>
  <si>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</si>
  <si>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</si>
  <si>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</si>
  <si>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</si>
  <si>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</si>
  <si>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</si>
  <si>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</si>
  <si>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</si>
  <si>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</si>
  <si>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</si>
  <si>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</si>
  <si>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</si>
  <si>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</si>
  <si>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</si>
  <si>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</si>
  <si>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</si>
  <si>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</si>
  <si>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</si>
  <si>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</si>
  <si>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</si>
  <si>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</si>
  <si>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</si>
  <si>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</si>
  <si>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</si>
  <si>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</si>
  <si>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</si>
  <si>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</si>
  <si>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</si>
  <si>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</si>
  <si>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</si>
  <si>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</si>
  <si>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</si>
  <si>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</si>
  <si>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</si>
  <si>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</si>
  <si>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</si>
  <si>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</si>
  <si>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</si>
  <si>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</si>
  <si>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</si>
  <si>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</si>
  <si>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</si>
  <si>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</si>
  <si>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</si>
  <si>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</si>
  <si>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</si>
  <si>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</si>
  <si>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</si>
  <si>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</si>
  <si>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</si>
  <si>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</si>
  <si>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</si>
  <si>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</si>
  <si>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</si>
  <si>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</si>
  <si>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</si>
  <si>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</si>
  <si>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</si>
  <si>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</si>
  <si>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</si>
  <si>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</si>
  <si>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</si>
  <si>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</si>
  <si>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</si>
  <si>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</si>
  <si>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</si>
  <si>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</si>
  <si>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</si>
  <si>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</si>
  <si>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</si>
  <si>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</si>
  <si>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</si>
  <si>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</si>
  <si>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</si>
  <si>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</si>
  <si>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</si>
  <si>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</si>
  <si>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</si>
  <si>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</si>
  <si>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</si>
  <si>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</si>
  <si>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</si>
  <si>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</si>
  <si>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</si>
  <si>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</si>
  <si>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</si>
  <si>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</si>
  <si>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</si>
  <si>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</si>
  <si>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</si>
  <si>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</si>
  <si>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</si>
  <si>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</si>
  <si>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</si>
  <si>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</si>
  <si>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</si>
  <si>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</si>
  <si>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</si>
  <si>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</si>
  <si>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</si>
  <si>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</si>
  <si>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</si>
  <si>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</si>
  <si>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</si>
  <si>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</si>
  <si>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</si>
  <si>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</si>
  <si>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</si>
  <si>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</si>
  <si>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</si>
  <si>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</si>
  <si>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</si>
  <si>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</si>
  <si>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</si>
  <si>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</si>
  <si>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</si>
  <si>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</si>
  <si>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</si>
  <si>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</si>
  <si>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</si>
  <si>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</si>
  <si>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</si>
  <si>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</si>
  <si>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</si>
  <si>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</si>
  <si>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</si>
  <si>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</si>
  <si>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</si>
  <si>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</si>
  <si>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</si>
  <si>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</si>
  <si>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</si>
  <si>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</si>
  <si>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</si>
  <si>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</si>
  <si>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</si>
  <si>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</si>
  <si>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</si>
  <si>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</si>
  <si>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</si>
  <si>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</si>
  <si>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</si>
  <si>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</si>
  <si>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</si>
  <si>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</si>
  <si>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</si>
  <si>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</si>
  <si>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</si>
  <si>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</si>
  <si>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</si>
  <si>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</si>
  <si>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</si>
  <si>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</si>
  <si>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</si>
  <si>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</si>
  <si>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</si>
  <si>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</si>
  <si>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</si>
  <si>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</si>
  <si>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</si>
  <si>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</si>
  <si>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</si>
  <si>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</si>
  <si>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</si>
  <si>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</si>
  <si>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</si>
  <si>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</si>
  <si>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</si>
  <si>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</si>
  <si>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</si>
  <si>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</si>
  <si>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</si>
  <si>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</si>
  <si>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</si>
  <si>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</si>
  <si>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</si>
  <si>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</si>
  <si>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</si>
  <si>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</si>
  <si>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</si>
  <si>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</si>
  <si>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</si>
  <si>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</si>
  <si>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</si>
  <si>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</si>
  <si>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</si>
  <si>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</si>
  <si>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</si>
  <si>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</si>
  <si>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</si>
  <si>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</si>
  <si>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</si>
  <si>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</si>
  <si>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</si>
  <si>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</si>
  <si>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</si>
  <si>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</si>
  <si>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</si>
  <si>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</si>
  <si>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</si>
  <si>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</si>
  <si>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</si>
  <si>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</si>
  <si>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</si>
  <si>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</si>
  <si>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</si>
  <si>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</si>
  <si>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</si>
  <si>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</si>
  <si>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</si>
  <si>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</si>
  <si>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</si>
  <si>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</si>
  <si>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</si>
  <si>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</si>
  <si>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</si>
  <si>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</si>
  <si>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</si>
  <si>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</si>
  <si>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</si>
  <si>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</si>
  <si>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</si>
  <si>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</si>
  <si>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</si>
  <si>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</si>
  <si>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</si>
  <si>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</si>
  <si>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</si>
  <si>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</si>
  <si>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</si>
  <si>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</si>
  <si>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</si>
  <si>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</si>
  <si>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</si>
  <si>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</si>
  <si>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</si>
  <si>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</si>
  <si>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</si>
  <si>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</si>
  <si>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</si>
  <si>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</si>
  <si>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</si>
  <si>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</si>
  <si>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</si>
  <si>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</si>
  <si>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</si>
  <si>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</si>
  <si>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</si>
  <si>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</si>
  <si>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</si>
  <si>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</si>
  <si>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</si>
  <si>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</si>
  <si>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</si>
  <si>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</si>
  <si>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</si>
  <si>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</si>
  <si>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</si>
  <si>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</si>
  <si>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</si>
  <si>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</si>
  <si>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</si>
  <si>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</si>
  <si>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</si>
  <si>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</si>
  <si>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</si>
  <si>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</si>
  <si>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</si>
  <si>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</si>
  <si>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</si>
  <si>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</si>
  <si>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</si>
  <si>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</si>
  <si>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</si>
  <si>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</si>
  <si>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</si>
  <si>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</si>
  <si>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</si>
  <si>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</si>
  <si>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</si>
  <si>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</si>
  <si>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</si>
  <si>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</si>
  <si>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</si>
  <si>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</si>
  <si>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</si>
  <si>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</si>
  <si>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</si>
  <si>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</si>
  <si>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</si>
  <si>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</si>
  <si>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</si>
  <si>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</si>
  <si>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</si>
  <si>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</si>
  <si>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</si>
  <si>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</si>
  <si>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</si>
  <si>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</si>
  <si>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</si>
  <si>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</si>
  <si>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</si>
  <si>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</si>
  <si>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</si>
  <si>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</si>
  <si>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</si>
  <si>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</si>
  <si>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</si>
  <si>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</si>
  <si>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</si>
  <si>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</si>
  <si>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</si>
  <si>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</si>
  <si>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</si>
  <si>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</si>
  <si>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</si>
  <si>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</si>
  <si>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</si>
  <si>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</si>
  <si>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</si>
  <si>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</si>
  <si>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</si>
  <si>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</si>
  <si>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</si>
  <si>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</si>
  <si>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</si>
  <si>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</si>
  <si>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</si>
  <si>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</si>
  <si>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</si>
  <si>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</si>
  <si>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</si>
  <si>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</si>
  <si>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</si>
  <si>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</si>
  <si>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</si>
  <si>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</si>
  <si>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</si>
  <si>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</si>
  <si>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</si>
  <si>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</si>
  <si>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</si>
  <si>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</si>
  <si>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</si>
  <si>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</si>
  <si>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</si>
  <si>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</si>
  <si>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</si>
  <si>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</si>
  <si>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</si>
  <si>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</si>
  <si>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</si>
  <si>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</si>
  <si>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</si>
  <si>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</si>
  <si>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</si>
  <si>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</si>
  <si>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</si>
  <si>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</si>
  <si>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</si>
  <si>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</si>
  <si>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</si>
  <si>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</si>
  <si>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</si>
  <si>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</si>
  <si>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</si>
  <si>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</si>
  <si>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</si>
  <si>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</si>
  <si>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</si>
  <si>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</si>
  <si>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</si>
  <si>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</si>
  <si>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</si>
  <si>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</si>
  <si>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</si>
  <si>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</si>
  <si>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</si>
  <si>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</si>
  <si>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</si>
  <si>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</si>
  <si>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</si>
  <si>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</si>
  <si>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</si>
  <si>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</si>
  <si>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</si>
  <si>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</si>
  <si>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</si>
  <si>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</si>
  <si>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</si>
  <si>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</si>
  <si>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</si>
  <si>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</si>
  <si>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</si>
  <si>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</si>
  <si>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</si>
  <si>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</si>
  <si>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</si>
  <si>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</si>
  <si>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</si>
  <si>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</si>
  <si>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</si>
  <si>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</si>
  <si>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</si>
  <si>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</si>
  <si>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</si>
  <si>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</si>
  <si>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</si>
  <si>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</si>
  <si>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</si>
  <si>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</si>
  <si>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</si>
  <si>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</si>
  <si>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</si>
  <si>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</si>
  <si>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</si>
  <si>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</si>
  <si>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</si>
  <si>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</si>
  <si>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</si>
  <si>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</si>
  <si>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</si>
  <si>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</si>
  <si>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</si>
  <si>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</si>
  <si>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</si>
  <si>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</si>
  <si>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</si>
  <si>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</si>
  <si>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</si>
  <si>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</si>
  <si>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</si>
  <si>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</si>
  <si>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</si>
  <si>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</si>
  <si>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</si>
  <si>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</si>
  <si>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</si>
  <si>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</si>
  <si>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</si>
  <si>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</si>
  <si>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</si>
  <si>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</si>
  <si>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</si>
  <si>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</si>
  <si>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</si>
  <si>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</si>
  <si>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</si>
  <si>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</si>
  <si>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</si>
  <si>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</si>
  <si>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</si>
  <si>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</si>
  <si>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</si>
  <si>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</si>
  <si>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</si>
  <si>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</si>
  <si>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</si>
  <si>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</si>
  <si>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</si>
  <si>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</si>
  <si>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</si>
  <si>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</si>
  <si>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</si>
  <si>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</si>
  <si>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</si>
  <si>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</si>
  <si>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</si>
  <si>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</si>
  <si>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</si>
  <si>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</si>
  <si>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</si>
  <si>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</si>
  <si>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</si>
  <si>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</si>
  <si>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</si>
  <si>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</si>
  <si>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</si>
  <si>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</si>
  <si>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</si>
  <si>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</si>
  <si>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</si>
  <si>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</si>
  <si>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</si>
  <si>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</si>
  <si>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</si>
  <si>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</si>
  <si>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</si>
  <si>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</si>
  <si>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</si>
  <si>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</si>
  <si>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</si>
  <si>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</si>
  <si>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</si>
  <si>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</si>
  <si>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</si>
  <si>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</si>
  <si>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</si>
  <si>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</si>
  <si>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</si>
  <si>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</si>
  <si>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</si>
  <si>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</si>
  <si>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</si>
  <si>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</si>
  <si>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</si>
  <si>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</si>
  <si>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</si>
  <si>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</si>
  <si>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</si>
  <si>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</si>
  <si>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</si>
  <si>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</si>
  <si>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</si>
  <si>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</si>
  <si>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</si>
  <si>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</si>
  <si>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</si>
  <si>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</si>
  <si>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</si>
  <si>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</si>
  <si>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</si>
  <si>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</si>
  <si>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</si>
  <si>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</si>
  <si>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</si>
  <si>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</si>
  <si>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</si>
  <si>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</si>
  <si>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</si>
  <si>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</si>
  <si>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</si>
  <si>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</si>
  <si>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</si>
  <si>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</si>
  <si>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</si>
  <si>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</si>
  <si>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</si>
  <si>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</si>
  <si>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</si>
  <si>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</si>
  <si>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</si>
  <si>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</si>
  <si>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</si>
  <si>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</si>
  <si>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</si>
  <si>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</si>
  <si>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</si>
  <si>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</si>
  <si>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</si>
  <si>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</si>
  <si>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</si>
  <si>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</si>
  <si>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</si>
  <si>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</si>
  <si>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</si>
  <si>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</si>
  <si>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</si>
  <si>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</si>
  <si>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</si>
  <si>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</si>
  <si>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</si>
  <si>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</si>
  <si>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</si>
  <si>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</si>
  <si>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</si>
  <si>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</si>
  <si>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</si>
  <si>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</si>
  <si>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</si>
  <si>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</si>
  <si>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</si>
  <si>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</si>
  <si>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</si>
  <si>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</si>
  <si>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</si>
  <si>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</si>
  <si>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</si>
  <si>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</si>
  <si>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</si>
  <si>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</si>
  <si>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</si>
  <si>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</si>
  <si>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</si>
  <si>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</si>
  <si>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</si>
  <si>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</si>
  <si>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</si>
  <si>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</si>
  <si>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</si>
  <si>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</si>
  <si>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</si>
  <si>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</si>
  <si>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</si>
  <si>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</si>
  <si>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</si>
  <si>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</si>
  <si>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</si>
  <si>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</si>
  <si>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</si>
  <si>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</si>
  <si>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</si>
  <si>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</si>
  <si>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</si>
  <si>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</si>
  <si>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</si>
  <si>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</si>
  <si>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</si>
  <si>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</si>
  <si>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</si>
  <si>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</si>
  <si>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</si>
  <si>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</si>
  <si>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</si>
  <si>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</si>
  <si>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</si>
  <si>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</si>
  <si>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</si>
  <si>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</si>
  <si>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</si>
  <si>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</si>
  <si>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</si>
  <si>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</si>
  <si>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</si>
  <si>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</si>
  <si>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</si>
  <si>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</si>
  <si>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</si>
  <si>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</si>
  <si>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</si>
  <si>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</si>
  <si>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</si>
  <si>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</si>
  <si>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</si>
  <si>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</si>
  <si>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</si>
  <si>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</si>
  <si>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</si>
  <si>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</si>
  <si>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</si>
  <si>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</si>
  <si>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</si>
  <si>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</si>
  <si>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</si>
  <si>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</si>
  <si>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</si>
  <si>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</si>
  <si>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</si>
  <si>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</si>
  <si>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</si>
  <si>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</si>
  <si>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</si>
  <si>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</si>
  <si>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</si>
  <si>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</si>
  <si>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</si>
  <si>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</si>
  <si>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</si>
  <si>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</si>
  <si>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</si>
  <si>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</si>
  <si>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</si>
  <si>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</si>
  <si>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</si>
  <si>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</si>
  <si>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</si>
  <si>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</si>
  <si>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</si>
  <si>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</si>
  <si>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</si>
  <si>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</si>
  <si>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</si>
  <si>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</si>
  <si>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</si>
  <si>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</si>
  <si>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</si>
  <si>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</si>
  <si>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</si>
  <si>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</si>
  <si>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</si>
  <si>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</si>
  <si>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</si>
  <si>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</si>
  <si>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</si>
  <si>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</si>
  <si>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</si>
  <si>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</si>
  <si>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</si>
  <si>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</si>
  <si>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</si>
  <si>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</si>
  <si>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</si>
  <si>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</si>
  <si>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</si>
  <si>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</si>
  <si>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</si>
  <si>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</si>
  <si>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</si>
  <si>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</si>
  <si>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</si>
  <si>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</si>
  <si>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</si>
  <si>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</si>
  <si>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</si>
  <si>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</si>
  <si>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</si>
  <si>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</si>
  <si>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</si>
  <si>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</si>
  <si>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</si>
  <si>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</si>
  <si>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</si>
  <si>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</si>
  <si>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</si>
  <si>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</si>
  <si>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</si>
  <si>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</si>
  <si>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</si>
  <si>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</si>
  <si>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</si>
  <si>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</si>
  <si>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</si>
  <si>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</si>
  <si>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</si>
  <si>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</si>
  <si>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</si>
  <si>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</si>
  <si>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</si>
  <si>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</si>
  <si>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</si>
  <si>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</si>
  <si>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</si>
  <si>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</si>
  <si>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</si>
  <si>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</si>
  <si>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</si>
  <si>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</si>
  <si>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</si>
  <si>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</si>
  <si>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</si>
  <si>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</si>
  <si>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</si>
  <si>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</si>
  <si>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</si>
  <si>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</si>
  <si>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</si>
  <si>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</si>
  <si>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</si>
  <si>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</si>
  <si>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</si>
  <si>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</si>
  <si>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</si>
  <si>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</si>
  <si>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</si>
  <si>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</si>
  <si>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</si>
  <si>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</si>
  <si>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</si>
  <si>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</si>
  <si>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</si>
  <si>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</si>
  <si>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</si>
  <si>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</si>
  <si>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</si>
  <si>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</si>
  <si>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</si>
  <si>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</si>
  <si>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</si>
  <si>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</si>
  <si>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</si>
  <si>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</si>
  <si>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</si>
  <si>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</si>
  <si>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</si>
  <si>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</si>
  <si>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</si>
  <si>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</si>
  <si>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</si>
  <si>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</si>
  <si>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</si>
  <si>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</si>
  <si>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</si>
  <si>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</si>
  <si>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</si>
  <si>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</si>
  <si>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</si>
  <si>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</si>
  <si>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</si>
  <si>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</si>
  <si>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</si>
  <si>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</si>
  <si>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</si>
  <si>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</si>
  <si>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</si>
  <si>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</si>
  <si>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</si>
  <si>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</si>
  <si>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</si>
  <si>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</si>
  <si>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</si>
  <si>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</si>
  <si>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</si>
  <si>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</si>
  <si>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</si>
  <si>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</si>
  <si>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</si>
  <si>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</si>
  <si>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</si>
  <si>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</si>
  <si>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</si>
  <si>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</si>
  <si>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</si>
  <si>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</si>
  <si>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</si>
  <si>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</si>
  <si>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</si>
  <si>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</si>
  <si>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</si>
  <si>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</si>
  <si>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</si>
  <si>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</si>
  <si>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</si>
  <si>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</si>
  <si>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</si>
  <si>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</si>
  <si>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</si>
  <si>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</si>
  <si>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</si>
  <si>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</si>
  <si>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</si>
  <si>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</si>
  <si>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</si>
  <si>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</si>
  <si>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</si>
  <si>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</si>
  <si>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</si>
  <si>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</si>
  <si>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</si>
  <si>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</si>
  <si>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</si>
  <si>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</si>
  <si>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</si>
  <si>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</si>
  <si>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</si>
  <si>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</si>
  <si>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</si>
  <si>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</si>
  <si>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</si>
  <si>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</si>
  <si>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</si>
  <si>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</si>
  <si>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</si>
  <si>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</si>
  <si>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</si>
  <si>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</si>
  <si>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</si>
  <si>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</si>
  <si>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</si>
  <si>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</si>
  <si>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</si>
  <si>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</si>
  <si>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</si>
  <si>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</si>
  <si>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</si>
  <si>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</si>
  <si>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</si>
  <si>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</si>
  <si>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</si>
  <si>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</si>
  <si>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</si>
  <si>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</si>
  <si>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</si>
  <si>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</si>
  <si>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</si>
  <si>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</si>
  <si>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</si>
  <si>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</si>
  <si>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</si>
  <si>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</si>
  <si>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</si>
  <si>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</si>
  <si>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</si>
  <si>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</si>
  <si>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</si>
  <si>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</si>
  <si>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</si>
  <si>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</si>
  <si>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</si>
  <si>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</si>
  <si>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</si>
  <si>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</si>
  <si>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</si>
  <si>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</si>
  <si>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</si>
  <si>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</si>
  <si>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</si>
  <si>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</si>
  <si>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</si>
  <si>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</si>
  <si>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</si>
  <si>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</si>
  <si>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</si>
  <si>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</si>
  <si>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</si>
  <si>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</si>
  <si>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</si>
  <si>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</si>
  <si>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</si>
  <si>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</si>
  <si>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</si>
  <si>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</si>
  <si>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</si>
  <si>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</si>
  <si>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</si>
  <si>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</si>
  <si>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</si>
  <si>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</si>
  <si>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</si>
  <si>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</si>
  <si>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</si>
  <si>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</si>
  <si>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</si>
  <si>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</si>
  <si>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</si>
  <si>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</si>
  <si>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</si>
  <si>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</si>
  <si>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</si>
  <si>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</si>
  <si>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</si>
  <si>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</si>
  <si>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</si>
  <si>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</si>
  <si>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</si>
  <si>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</si>
  <si>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</si>
  <si>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</si>
  <si>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</si>
  <si>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</si>
  <si>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</si>
  <si>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</si>
  <si>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</si>
  <si>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</si>
  <si>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</si>
  <si>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</si>
  <si>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</si>
  <si>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</si>
  <si>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</si>
  <si>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</si>
  <si>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</si>
  <si>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</si>
  <si>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</si>
  <si>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</si>
  <si>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</si>
  <si>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</si>
  <si>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</si>
  <si>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</si>
  <si>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</si>
  <si>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</si>
  <si>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</si>
  <si>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</si>
  <si>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</si>
  <si>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</si>
  <si>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</si>
  <si>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</si>
  <si>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</si>
  <si>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</si>
  <si>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</si>
  <si>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</si>
  <si>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</si>
  <si>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</si>
  <si>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</si>
  <si>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</si>
  <si>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</si>
  <si>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</si>
  <si>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</si>
  <si>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</si>
  <si>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</si>
  <si>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</si>
  <si>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</si>
  <si>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</si>
  <si>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</si>
  <si>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</si>
  <si>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</si>
  <si>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</si>
  <si>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</si>
  <si>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</si>
  <si>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</si>
  <si>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</si>
  <si>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</si>
  <si>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</si>
  <si>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</si>
  <si>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</si>
  <si>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</si>
  <si>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</si>
  <si>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</si>
  <si>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</si>
  <si>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</si>
  <si>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</si>
  <si>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</si>
  <si>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</si>
  <si>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</si>
  <si>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</si>
  <si>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</si>
  <si>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</si>
  <si>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</si>
  <si>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</si>
  <si>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</si>
  <si>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</si>
  <si>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</si>
  <si>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</si>
  <si>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</si>
  <si>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</si>
  <si>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</si>
  <si>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</si>
  <si>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</si>
  <si>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</si>
  <si>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</si>
  <si>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</si>
  <si>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</si>
  <si>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</si>
  <si>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</si>
  <si>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</si>
  <si>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</si>
  <si>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</si>
  <si>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</si>
  <si>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</si>
  <si>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</si>
  <si>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</si>
  <si>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</si>
  <si>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</si>
  <si>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</si>
  <si>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</si>
  <si>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</si>
  <si>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</si>
  <si>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</si>
  <si>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</si>
  <si>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</si>
  <si>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</si>
  <si>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</si>
  <si>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</si>
  <si>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</si>
  <si>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</si>
  <si>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</si>
  <si>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</si>
  <si>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</si>
  <si>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</si>
  <si>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</si>
  <si>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</si>
  <si>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</si>
  <si>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</si>
  <si>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</si>
  <si>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</si>
  <si>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</si>
  <si>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</si>
  <si>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</si>
  <si>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</si>
  <si>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</si>
  <si>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</si>
  <si>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</si>
  <si>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</si>
  <si>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</si>
  <si>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</si>
  <si>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</si>
  <si>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</si>
  <si>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</si>
  <si>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</si>
  <si>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</si>
  <si>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</si>
  <si>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</si>
  <si>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</si>
  <si>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</si>
  <si>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</si>
  <si>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</si>
  <si>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</si>
  <si>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</si>
  <si>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</si>
  <si>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</si>
  <si>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</si>
  <si>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</si>
  <si>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</si>
  <si>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</si>
  <si>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</si>
  <si>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</si>
  <si>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</si>
  <si>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</si>
  <si>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</si>
  <si>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</si>
  <si>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</si>
  <si>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</si>
  <si>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</si>
  <si>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</si>
  <si>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</si>
  <si>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</si>
  <si>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</si>
  <si>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</si>
  <si>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</si>
  <si>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</si>
  <si>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</si>
  <si>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</si>
  <si>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</si>
  <si>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</si>
  <si>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</si>
  <si>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</si>
  <si>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</si>
  <si>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</si>
  <si>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</si>
  <si>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</si>
  <si>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</si>
  <si>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</si>
  <si>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</si>
  <si>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</si>
  <si>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</si>
  <si>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</si>
  <si>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</si>
  <si>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</si>
  <si>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</si>
  <si>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</si>
  <si>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</si>
  <si>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</si>
  <si>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</si>
  <si>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</si>
  <si>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</si>
  <si>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</si>
  <si>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</si>
  <si>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</si>
  <si>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</si>
  <si>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</si>
  <si>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</si>
  <si>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</si>
  <si>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</si>
  <si>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</si>
  <si>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</si>
  <si>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</si>
  <si>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</si>
  <si>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</si>
  <si>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</si>
  <si>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</si>
  <si>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</si>
  <si>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</si>
  <si>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</si>
  <si>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</si>
  <si>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</si>
  <si>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</si>
  <si>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</si>
  <si>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</si>
  <si>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</si>
  <si>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</si>
  <si>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</si>
  <si>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</si>
  <si>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</si>
  <si>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</si>
  <si>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</si>
  <si>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</si>
  <si>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</si>
  <si>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</si>
  <si>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</si>
  <si>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</si>
  <si>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</si>
  <si>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</si>
  <si>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</si>
  <si>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</si>
  <si>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</si>
  <si>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</si>
  <si>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</si>
  <si>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</si>
  <si>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</si>
  <si>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</si>
  <si>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</si>
  <si>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</si>
  <si>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</si>
  <si>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</si>
  <si>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</si>
  <si>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</si>
  <si>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</si>
  <si>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</si>
  <si>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</si>
  <si>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</si>
  <si>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</si>
  <si>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</si>
  <si>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</si>
  <si>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</si>
  <si>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</si>
  <si>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</si>
  <si>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</si>
  <si>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</si>
  <si>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</si>
  <si>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</si>
  <si>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</si>
  <si>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</si>
  <si>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</si>
  <si>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</si>
  <si>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</si>
  <si>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</si>
  <si>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</si>
  <si>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</si>
  <si>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</si>
  <si>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</si>
  <si>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</si>
  <si>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</si>
  <si>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</si>
  <si>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</si>
  <si>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</si>
  <si>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</si>
  <si>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</si>
  <si>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</si>
  <si>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</si>
  <si>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</si>
  <si>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</si>
  <si>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</si>
  <si>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</si>
  <si>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</si>
  <si>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</si>
  <si>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</si>
  <si>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</si>
  <si>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</si>
  <si>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</si>
  <si>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</si>
  <si>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</si>
  <si>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</si>
  <si>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</si>
  <si>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</si>
  <si>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</si>
  <si>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</si>
  <si>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</si>
  <si>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</si>
  <si>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</si>
  <si>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</si>
  <si>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</si>
  <si>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</si>
  <si>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</si>
  <si>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</si>
  <si>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</si>
  <si>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</si>
  <si>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</si>
  <si>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</si>
  <si>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</si>
  <si>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</si>
  <si>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</si>
  <si>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</si>
  <si>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</si>
  <si>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</si>
  <si>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</si>
  <si>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</si>
  <si>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</si>
  <si>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</si>
  <si>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</si>
  <si>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</si>
  <si>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</si>
  <si>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</si>
  <si>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</si>
  <si>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</si>
  <si>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</si>
  <si>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</si>
  <si>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</si>
  <si>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</si>
  <si>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</si>
  <si>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</si>
  <si>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</si>
  <si>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</si>
  <si>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</si>
  <si>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</si>
  <si>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</si>
  <si>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</si>
  <si>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</si>
  <si>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</si>
  <si>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</si>
  <si>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</si>
  <si>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</si>
  <si>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</si>
  <si>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</si>
  <si>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</si>
  <si>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</si>
  <si>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</si>
  <si>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</si>
  <si>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</si>
  <si>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</si>
  <si>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</si>
  <si>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</si>
  <si>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</si>
  <si>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</si>
  <si>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</si>
  <si>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</si>
  <si>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</si>
  <si>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</si>
  <si>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</si>
  <si>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</si>
  <si>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</si>
  <si>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</si>
  <si>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</si>
  <si>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</si>
  <si>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</si>
  <si>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</si>
  <si>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</si>
  <si>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</si>
  <si>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</si>
  <si>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</si>
  <si>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</si>
  <si>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</si>
  <si>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</si>
  <si>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</si>
  <si>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</si>
  <si>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</si>
  <si>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</si>
  <si>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</si>
  <si>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</si>
  <si>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</si>
  <si>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</si>
  <si>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</si>
  <si>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</si>
  <si>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</si>
  <si>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</si>
  <si>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</si>
  <si>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</si>
  <si>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</si>
  <si>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</si>
  <si>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</si>
  <si>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</si>
  <si>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</si>
  <si>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</si>
  <si>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</si>
  <si>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</si>
  <si>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</si>
  <si>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</si>
  <si>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</si>
  <si>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</si>
  <si>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</si>
  <si>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</si>
  <si>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</si>
  <si>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</si>
  <si>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</si>
  <si>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</si>
  <si>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</si>
  <si>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</si>
  <si>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</si>
  <si>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</si>
  <si>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</si>
  <si>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</si>
  <si>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</si>
  <si>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</si>
  <si>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</si>
  <si>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</si>
  <si>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</si>
  <si>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</si>
  <si>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</si>
  <si>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</si>
  <si>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</si>
  <si>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</si>
  <si>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</si>
  <si>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</si>
  <si>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</si>
  <si>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</si>
  <si>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</si>
  <si>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</si>
  <si>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</si>
  <si>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</si>
  <si>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</si>
  <si>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</si>
  <si>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</si>
  <si>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</si>
  <si>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</si>
  <si>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</si>
  <si>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</si>
  <si>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</si>
  <si>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</si>
  <si>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</si>
  <si>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</si>
  <si>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</si>
  <si>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</si>
  <si>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</si>
  <si>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</si>
  <si>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</si>
  <si>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</si>
  <si>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</si>
  <si>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</si>
  <si>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</si>
  <si>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</si>
  <si>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</si>
  <si>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</si>
  <si>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</si>
  <si>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</si>
  <si>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</si>
  <si>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</si>
  <si>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</si>
  <si>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</si>
  <si>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</si>
  <si>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</si>
  <si>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</si>
  <si>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</si>
  <si>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</si>
  <si>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</si>
  <si>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</si>
  <si>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</si>
  <si>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</si>
  <si>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</si>
  <si>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</si>
  <si>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</si>
  <si>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</si>
  <si>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</si>
  <si>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</si>
  <si>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</si>
  <si>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</si>
  <si>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</si>
  <si>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</si>
  <si>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</si>
  <si>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</si>
  <si>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</si>
  <si>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</si>
  <si>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</si>
  <si>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</si>
  <si>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</si>
  <si>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</si>
  <si>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</si>
  <si>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</si>
  <si>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</si>
  <si>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</si>
  <si>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</si>
  <si>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</si>
  <si>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</si>
  <si>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</si>
  <si>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</si>
  <si>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</si>
  <si>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</si>
  <si>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</si>
  <si>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</si>
  <si>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</si>
  <si>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</si>
  <si>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</si>
  <si>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</si>
  <si>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</si>
  <si>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</si>
  <si>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</si>
  <si>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</si>
  <si>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</si>
  <si>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</si>
  <si>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</si>
  <si>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</si>
  <si>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</si>
  <si>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</si>
  <si>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</si>
  <si>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</si>
  <si>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</si>
  <si>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</si>
  <si>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</si>
  <si>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</si>
  <si>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</si>
  <si>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</si>
  <si>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</si>
  <si>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</si>
  <si>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</si>
  <si>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</si>
  <si>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</si>
  <si>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</si>
  <si>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</si>
  <si>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</si>
  <si>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</si>
  <si>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</si>
  <si>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</si>
  <si>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</si>
  <si>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</si>
  <si>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</si>
  <si>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</si>
  <si>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</si>
  <si>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</si>
  <si>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</si>
  <si>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</si>
  <si>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</si>
  <si>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</si>
  <si>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</si>
  <si>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</si>
  <si>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</si>
  <si>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</si>
  <si>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</si>
  <si>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</si>
  <si>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</si>
  <si>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</si>
  <si>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</si>
  <si>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</si>
  <si>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</si>
  <si>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</si>
  <si>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</si>
  <si>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</si>
  <si>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</si>
  <si>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</si>
  <si>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</si>
  <si>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</si>
  <si>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</si>
  <si>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</si>
  <si>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</si>
  <si>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</si>
  <si>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</si>
  <si>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</si>
  <si>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</si>
  <si>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</si>
  <si>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</si>
  <si>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</si>
  <si>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</si>
  <si>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</si>
  <si>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</si>
  <si>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</si>
  <si>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</si>
  <si>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</si>
  <si>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</si>
  <si>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</si>
  <si>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</si>
  <si>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</si>
  <si>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</si>
  <si>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</si>
  <si>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</si>
  <si>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</si>
  <si>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</si>
  <si>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</si>
  <si>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</si>
  <si>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</si>
  <si>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</si>
  <si>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</si>
  <si>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</si>
  <si>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</si>
  <si>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</si>
  <si>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</si>
  <si>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</si>
  <si>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</si>
  <si>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</si>
  <si>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</si>
  <si>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</si>
  <si>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</si>
  <si>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</si>
  <si>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</si>
  <si>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</si>
  <si>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</si>
  <si>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</si>
  <si>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</si>
  <si>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</si>
  <si>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</si>
  <si>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</si>
  <si>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</si>
  <si>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</si>
  <si>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</si>
  <si>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</si>
  <si>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</si>
  <si>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</si>
  <si>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</si>
  <si>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</si>
  <si>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</si>
  <si>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</si>
  <si>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</si>
  <si>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</si>
  <si>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</si>
  <si>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</si>
  <si>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</si>
  <si>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</si>
  <si>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</si>
  <si>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</si>
  <si>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</si>
  <si>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</si>
  <si>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</si>
  <si>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</si>
  <si>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</si>
  <si>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</si>
  <si>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</si>
  <si>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</si>
  <si>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</si>
  <si>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</si>
  <si>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</si>
  <si>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</si>
  <si>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</si>
  <si>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</si>
  <si>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</si>
  <si>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</si>
  <si>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</si>
  <si>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</si>
  <si>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</si>
  <si>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</si>
  <si>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</si>
  <si>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</si>
  <si>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</si>
  <si>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</si>
  <si>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</si>
  <si>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</si>
  <si>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</si>
  <si>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</si>
  <si>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</si>
  <si>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</si>
  <si>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</si>
  <si>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</si>
  <si>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</si>
  <si>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</si>
  <si>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</si>
  <si>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</si>
  <si>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</si>
  <si>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</si>
  <si>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</si>
  <si>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</si>
  <si>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</si>
  <si>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</si>
  <si>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</si>
  <si>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</si>
  <si>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</si>
  <si>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</si>
  <si>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</si>
  <si>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</si>
  <si>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</si>
  <si>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</si>
  <si>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</si>
  <si>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</si>
  <si>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</si>
  <si>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</si>
  <si>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</si>
  <si>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</si>
  <si>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</si>
  <si>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</si>
  <si>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</si>
  <si>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</si>
  <si>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</si>
  <si>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</si>
  <si>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</si>
  <si>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</si>
  <si>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</si>
  <si>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</si>
  <si>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</si>
  <si>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</si>
  <si>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</si>
  <si>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</si>
  <si>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</si>
  <si>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</si>
  <si>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</si>
  <si>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</si>
  <si>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</si>
  <si>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</si>
  <si>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</si>
  <si>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</si>
  <si>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</si>
  <si>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</si>
  <si>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</si>
  <si>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</si>
  <si>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</si>
  <si>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</si>
  <si>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</si>
  <si>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</si>
  <si>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</si>
  <si>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</si>
  <si>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</si>
  <si>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</si>
  <si>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</si>
  <si>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</si>
  <si>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</si>
  <si>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</si>
  <si>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</si>
  <si>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</si>
  <si>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</si>
  <si>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</si>
  <si>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</si>
  <si>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</si>
  <si>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</si>
  <si>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</si>
  <si>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</si>
  <si>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</si>
  <si>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</si>
  <si>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</si>
  <si>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</si>
  <si>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</si>
  <si>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</si>
  <si>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</si>
  <si>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</si>
  <si>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</si>
  <si>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</si>
  <si>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</si>
  <si>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</si>
  <si>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</si>
  <si>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</si>
  <si>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</si>
  <si>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</si>
  <si>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</si>
  <si>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</si>
  <si>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</si>
  <si>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</si>
  <si>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</si>
  <si>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</si>
  <si>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</si>
  <si>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</si>
  <si>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</si>
  <si>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</si>
  <si>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</si>
  <si>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</si>
  <si>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</si>
  <si>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</si>
  <si>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</si>
  <si>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</si>
  <si>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</si>
  <si>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</si>
  <si>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</si>
  <si>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</si>
  <si>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</si>
  <si>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</si>
  <si>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</si>
  <si>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</si>
  <si>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</si>
  <si>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</si>
  <si>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</si>
  <si>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</si>
  <si>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</si>
  <si>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</si>
  <si>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</si>
  <si>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</si>
  <si>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</si>
  <si>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</si>
  <si>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</si>
  <si>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</si>
  <si>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</si>
  <si>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</si>
  <si>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</si>
  <si>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</si>
  <si>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</si>
  <si>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</si>
  <si>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</si>
  <si>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</si>
  <si>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</si>
  <si>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</si>
  <si>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</si>
  <si>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</si>
  <si>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</si>
  <si>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</si>
  <si>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</si>
  <si>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</si>
  <si>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</si>
  <si>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</si>
  <si>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</si>
  <si>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</si>
  <si>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</si>
  <si>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</si>
  <si>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</si>
  <si>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</si>
  <si>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</si>
  <si>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</si>
  <si>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</si>
  <si>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</si>
  <si>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</si>
  <si>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</si>
  <si>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</si>
  <si>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</si>
  <si>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</si>
  <si>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</si>
  <si>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</si>
  <si>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</si>
  <si>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</si>
  <si>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</si>
  <si>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</si>
  <si>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</si>
  <si>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</si>
  <si>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</si>
  <si>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</si>
  <si>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</si>
  <si>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</si>
  <si>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</si>
  <si>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</si>
  <si>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</si>
  <si>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</si>
  <si>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</si>
  <si>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</si>
  <si>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</si>
  <si>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</si>
  <si>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</si>
  <si>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</si>
  <si>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</si>
  <si>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</si>
  <si>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</si>
  <si>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</si>
  <si>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</si>
  <si>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</si>
  <si>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</si>
  <si>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</si>
  <si>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</si>
  <si>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</si>
  <si>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</si>
  <si>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</si>
  <si>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</si>
  <si>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</si>
  <si>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</si>
  <si>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</si>
  <si>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</si>
  <si>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</si>
  <si>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</si>
  <si>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</si>
  <si>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</si>
  <si>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</si>
  <si>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</si>
  <si>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</si>
  <si>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</si>
  <si>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</si>
  <si>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</si>
  <si>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</si>
  <si>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</si>
  <si>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</si>
  <si>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</si>
  <si>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</si>
  <si>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</si>
  <si>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</si>
  <si>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</si>
  <si>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</si>
  <si>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</si>
  <si>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</si>
  <si>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</si>
  <si>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</si>
  <si>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</si>
  <si>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</si>
  <si>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</si>
  <si>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</si>
  <si>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</si>
  <si>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</si>
  <si>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</si>
  <si>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</si>
  <si>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</si>
  <si>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</si>
  <si>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</si>
  <si>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</si>
  <si>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</si>
  <si>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</si>
  <si>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</si>
  <si>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</si>
  <si>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</si>
  <si>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</si>
  <si>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</si>
  <si>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</si>
  <si>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</si>
  <si>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</si>
  <si>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</si>
  <si>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</si>
  <si>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</si>
  <si>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</si>
  <si>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</si>
  <si>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</si>
  <si>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</si>
  <si>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</si>
  <si>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</si>
  <si>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</si>
  <si>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</si>
  <si>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</si>
  <si>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</si>
  <si>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</si>
  <si>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</si>
  <si>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</si>
  <si>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</si>
  <si>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</si>
  <si>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</si>
  <si>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</si>
  <si>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</si>
  <si>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</si>
  <si>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</si>
  <si>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</si>
  <si>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</si>
  <si>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</si>
  <si>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</si>
  <si>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</si>
  <si>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</si>
  <si>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</si>
  <si>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</si>
  <si>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</si>
  <si>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</si>
  <si>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</si>
  <si>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</si>
  <si>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</si>
  <si>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</si>
  <si>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</si>
  <si>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</si>
  <si>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</si>
  <si>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</si>
  <si>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</si>
  <si>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</si>
  <si>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</si>
  <si>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</si>
  <si>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</si>
  <si>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</si>
  <si>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</si>
  <si>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</si>
  <si>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</si>
  <si>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</si>
  <si>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</si>
  <si>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</si>
  <si>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</si>
  <si>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</si>
  <si>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</si>
  <si>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</si>
  <si>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</si>
  <si>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</si>
  <si>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</si>
  <si>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</si>
  <si>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</si>
  <si>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</si>
  <si>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</si>
  <si>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</si>
  <si>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</si>
  <si>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</si>
  <si>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</si>
  <si>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</si>
  <si>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</si>
  <si>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</si>
  <si>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</si>
  <si>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</si>
  <si>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</si>
  <si>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</si>
  <si>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</si>
  <si>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</si>
  <si>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</si>
  <si>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</si>
  <si>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</si>
  <si>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</si>
  <si>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</si>
  <si>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</si>
  <si>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</si>
  <si>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</si>
  <si>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</si>
  <si>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</si>
  <si>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</si>
  <si>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</si>
  <si>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</si>
  <si>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</si>
  <si>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</si>
  <si>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</si>
  <si>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</si>
  <si>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</si>
  <si>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</si>
  <si>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</si>
  <si>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</si>
  <si>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</si>
  <si>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</si>
  <si>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</si>
  <si>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</si>
  <si>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</si>
  <si>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</si>
  <si>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</si>
  <si>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</si>
  <si>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</si>
  <si>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</si>
  <si>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</si>
  <si>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</si>
  <si>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</si>
  <si>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</si>
  <si>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</si>
  <si>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</si>
  <si>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</si>
  <si>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</si>
  <si>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</si>
  <si>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</si>
  <si>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</si>
  <si>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</si>
  <si>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</si>
  <si>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</si>
  <si>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</si>
  <si>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</si>
  <si>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</si>
  <si>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</si>
  <si>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</si>
  <si>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</si>
  <si>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</si>
  <si>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</si>
  <si>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</si>
  <si>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</si>
  <si>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</si>
  <si>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</si>
  <si>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</si>
  <si>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</si>
  <si>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</si>
  <si>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</si>
  <si>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</si>
  <si>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</si>
  <si>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</si>
  <si>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</si>
  <si>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</si>
  <si>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</si>
  <si>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</si>
  <si>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</si>
  <si>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</si>
  <si>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</si>
  <si>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</si>
  <si>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</si>
  <si>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</si>
  <si>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</si>
  <si>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</si>
  <si>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</si>
  <si>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</si>
  <si>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</si>
  <si>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</si>
  <si>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</si>
  <si>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</si>
  <si>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</si>
  <si>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</si>
  <si>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</si>
  <si>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</si>
  <si>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</si>
  <si>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</si>
  <si>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</si>
  <si>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</si>
  <si>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</si>
  <si>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</si>
  <si>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</si>
  <si>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</si>
  <si>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</si>
  <si>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</si>
  <si>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</si>
  <si>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</si>
  <si>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</si>
  <si>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</si>
  <si>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</si>
  <si>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</si>
  <si>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</si>
  <si>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</si>
  <si>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</si>
  <si>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</si>
  <si>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</si>
  <si>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</si>
  <si>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</si>
  <si>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</si>
  <si>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</si>
  <si>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</si>
  <si>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</si>
  <si>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</si>
  <si>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</si>
  <si>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</si>
  <si>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</si>
  <si>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</si>
  <si>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</si>
  <si>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</si>
  <si>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</si>
  <si>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</si>
  <si>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</si>
  <si>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</si>
  <si>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</si>
  <si>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</si>
  <si>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</si>
  <si>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</si>
  <si>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</si>
  <si>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</si>
  <si>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</si>
  <si>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</si>
  <si>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</si>
  <si>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</si>
  <si>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</si>
  <si>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</si>
  <si>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</si>
  <si>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</si>
  <si>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</si>
  <si>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</si>
  <si>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</si>
  <si>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</si>
  <si>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</si>
  <si>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</si>
  <si>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</si>
  <si>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</si>
  <si>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</si>
  <si>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</si>
  <si>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</si>
  <si>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</si>
  <si>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</si>
  <si>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</si>
  <si>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</si>
  <si>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</si>
  <si>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</si>
  <si>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</si>
  <si>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</si>
  <si>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</si>
  <si>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</si>
  <si>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</si>
  <si>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</si>
  <si>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</si>
  <si>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</si>
  <si>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</si>
  <si>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</si>
  <si>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</si>
  <si>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</si>
  <si>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</si>
  <si>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</si>
  <si>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</si>
  <si>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</si>
  <si>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</si>
  <si>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</si>
  <si>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</si>
  <si>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</si>
  <si>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</si>
  <si>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</si>
  <si>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</si>
  <si>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</si>
  <si>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</si>
  <si>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</si>
  <si>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</si>
  <si>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</si>
  <si>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</si>
  <si>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</si>
  <si>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</si>
  <si>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</si>
  <si>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</si>
  <si>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</si>
  <si>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</si>
  <si>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</si>
  <si>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</si>
  <si>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</si>
  <si>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</si>
  <si>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</si>
  <si>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</si>
  <si>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</si>
  <si>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</si>
  <si>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</si>
  <si>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</si>
  <si>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</si>
  <si>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</si>
  <si>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</si>
  <si>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</si>
  <si>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</si>
  <si>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</si>
  <si>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</si>
  <si>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</si>
  <si>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</si>
  <si>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</si>
  <si>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</si>
  <si>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</si>
  <si>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</si>
  <si>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</si>
  <si>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</si>
  <si>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</si>
  <si>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</si>
  <si>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</si>
  <si>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</si>
  <si>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</si>
  <si>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</si>
  <si>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</si>
  <si>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</si>
  <si>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</si>
  <si>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</si>
  <si>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</si>
  <si>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</si>
  <si>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</si>
  <si>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</si>
  <si>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</si>
  <si>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</si>
  <si>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</si>
  <si>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</si>
  <si>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</si>
  <si>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</si>
  <si>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</si>
  <si>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</si>
  <si>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</si>
  <si>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</si>
  <si>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</si>
  <si>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</si>
  <si>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</si>
  <si>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</si>
  <si>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</si>
  <si>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</si>
  <si>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</si>
  <si>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</si>
  <si>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</si>
  <si>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</si>
  <si>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</si>
  <si>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</si>
  <si>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</si>
  <si>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</si>
  <si>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</si>
  <si>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</si>
  <si>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</si>
  <si>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</si>
  <si>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</si>
  <si>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</si>
  <si>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</si>
  <si>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</si>
  <si>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</si>
  <si>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</si>
  <si>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</si>
  <si>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</si>
  <si>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</si>
  <si>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</si>
  <si>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</si>
  <si>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</si>
  <si>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</si>
  <si>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</si>
  <si>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</si>
  <si>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</si>
  <si>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</si>
  <si>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</si>
  <si>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</si>
  <si>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</si>
  <si>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</si>
  <si>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</si>
  <si>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</si>
  <si>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</si>
  <si>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</si>
  <si>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</si>
  <si>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</si>
  <si>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</si>
  <si>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</si>
  <si>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</si>
  <si>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</si>
  <si>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</si>
  <si>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</si>
  <si>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</si>
  <si>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</si>
  <si>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</si>
  <si>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</si>
  <si>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</si>
  <si>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</si>
  <si>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</si>
  <si>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</si>
  <si>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</si>
  <si>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</si>
  <si>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</si>
  <si>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</si>
  <si>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</si>
  <si>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</si>
  <si>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</si>
  <si>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</si>
  <si>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</si>
  <si>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</si>
  <si>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</si>
  <si>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</si>
  <si>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</si>
  <si>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</si>
  <si>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</si>
  <si>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</si>
  <si>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</si>
  <si>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</si>
  <si>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</si>
  <si>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</si>
  <si>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</si>
  <si>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</si>
  <si>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</si>
  <si>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</si>
  <si>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</si>
  <si>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</si>
  <si>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</si>
  <si>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</si>
  <si>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</si>
  <si>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</si>
  <si>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</si>
  <si>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</si>
  <si>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</si>
  <si>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</si>
  <si>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</si>
  <si>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</si>
  <si>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</si>
  <si>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</si>
  <si>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</si>
  <si>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</si>
  <si>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</si>
  <si>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</si>
  <si>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</si>
  <si>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</si>
  <si>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</si>
  <si>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</si>
  <si>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</si>
  <si>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</si>
  <si>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</si>
  <si>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</si>
  <si>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</si>
  <si>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</si>
  <si>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</si>
  <si>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</si>
  <si>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</si>
  <si>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</si>
  <si>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</si>
  <si>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</si>
  <si>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</si>
  <si>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</si>
  <si>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</si>
  <si>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</si>
  <si>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</si>
  <si>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</si>
  <si>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</si>
  <si>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</si>
  <si>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</si>
  <si>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</si>
  <si>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</si>
  <si>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</si>
  <si>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</si>
  <si>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</si>
  <si>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</si>
  <si>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</si>
  <si>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</si>
  <si>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</si>
  <si>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</si>
  <si>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</si>
  <si>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</si>
  <si>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</si>
  <si>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</si>
  <si>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</si>
  <si>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</si>
  <si>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</si>
  <si>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</si>
  <si>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</si>
  <si>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</si>
  <si>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</si>
  <si>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</si>
  <si>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</si>
  <si>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</si>
  <si>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</si>
  <si>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</si>
  <si>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</si>
  <si>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</si>
  <si>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</si>
  <si>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</si>
  <si>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</si>
  <si>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</si>
  <si>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</si>
  <si>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</si>
  <si>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</si>
  <si>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</si>
  <si>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</si>
  <si>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</si>
  <si>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</si>
  <si>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</si>
  <si>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</si>
  <si>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</si>
  <si>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</si>
  <si>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</si>
  <si>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</si>
  <si>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</si>
  <si>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</si>
  <si>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</si>
  <si>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</si>
  <si>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</si>
  <si>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</si>
  <si>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</si>
  <si>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</si>
  <si>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</si>
  <si>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</si>
  <si>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</si>
  <si>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</si>
  <si>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</si>
  <si>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</si>
  <si>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</si>
  <si>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</si>
  <si>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</si>
  <si>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</si>
  <si>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</si>
  <si>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</si>
  <si>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</si>
  <si>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</si>
  <si>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</si>
  <si>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</si>
  <si>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</si>
  <si>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</si>
  <si>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</si>
  <si>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</si>
  <si>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</si>
  <si>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</si>
  <si>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</si>
  <si>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</si>
  <si>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</si>
  <si>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</si>
  <si>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</si>
  <si>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</si>
  <si>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</si>
  <si>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</si>
  <si>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</si>
  <si>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</si>
  <si>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</si>
  <si>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</si>
  <si>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</si>
  <si>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</si>
  <si>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</si>
  <si>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</si>
  <si>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</si>
  <si>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</si>
  <si>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</si>
  <si>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</si>
  <si>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</si>
  <si>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</si>
  <si>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</si>
  <si>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</si>
  <si>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</si>
  <si>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</si>
  <si>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</si>
  <si>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</si>
  <si>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</si>
  <si>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</si>
  <si>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</si>
  <si>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</si>
  <si>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</si>
  <si>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</si>
  <si>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</si>
  <si>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</si>
  <si>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</si>
  <si>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</si>
  <si>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</si>
  <si>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</si>
  <si>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</si>
  <si>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</si>
  <si>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</si>
  <si>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</si>
  <si>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</si>
  <si>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</si>
  <si>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</si>
  <si>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</si>
  <si>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</si>
  <si>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</si>
  <si>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</si>
  <si>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</si>
  <si>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</si>
  <si>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</si>
  <si>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</si>
  <si>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</si>
  <si>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</si>
  <si>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</si>
  <si>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</si>
  <si>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</si>
  <si>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</si>
  <si>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</si>
  <si>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</si>
  <si>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</si>
  <si>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</si>
  <si>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</si>
  <si>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</si>
  <si>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</si>
  <si>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</si>
  <si>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</si>
  <si>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</si>
  <si>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</si>
  <si>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</si>
  <si>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</si>
  <si>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</si>
  <si>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</si>
  <si>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</si>
  <si>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</si>
  <si>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</si>
  <si>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</si>
  <si>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</si>
  <si>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</si>
  <si>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</si>
  <si>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</si>
  <si>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</si>
  <si>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</si>
  <si>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</si>
  <si>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</si>
  <si>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</si>
  <si>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</si>
  <si>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</si>
  <si>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</si>
  <si>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</si>
  <si>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</si>
  <si>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</si>
  <si>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</si>
  <si>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</si>
  <si>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</si>
  <si>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</si>
  <si>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</si>
  <si>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</si>
  <si>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</si>
  <si>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</si>
  <si>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</si>
  <si>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</si>
  <si>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</si>
  <si>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</si>
  <si>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</si>
  <si>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</si>
  <si>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</si>
  <si>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</si>
  <si>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</si>
  <si>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</si>
  <si>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</si>
  <si>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</si>
  <si>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</si>
  <si>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</si>
  <si>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</si>
  <si>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</si>
  <si>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</si>
  <si>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</si>
  <si>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</si>
  <si>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</si>
  <si>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</si>
  <si>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</si>
  <si>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</si>
  <si>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</si>
  <si>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</si>
  <si>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</si>
  <si>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</si>
  <si>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</si>
  <si>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</si>
  <si>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</si>
  <si>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</si>
  <si>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</si>
  <si>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</si>
  <si>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</si>
  <si>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</si>
  <si>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</si>
  <si>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</si>
  <si>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</si>
  <si>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</si>
  <si>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</si>
  <si>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</si>
  <si>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</si>
  <si>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</si>
  <si>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</si>
  <si>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</si>
  <si>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</si>
  <si>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</si>
  <si>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</si>
  <si>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</si>
  <si>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</si>
  <si>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</si>
  <si>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</si>
  <si>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</si>
  <si>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</si>
  <si>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</si>
  <si>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</si>
  <si>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</si>
  <si>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</si>
  <si>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</si>
  <si>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</si>
  <si>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</si>
  <si>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</si>
  <si>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</si>
  <si>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</si>
  <si>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</si>
  <si>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</si>
  <si>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</si>
  <si>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</si>
  <si>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</si>
  <si>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</si>
  <si>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</si>
  <si>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</si>
  <si>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</si>
  <si>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</si>
  <si>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</si>
  <si>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</si>
  <si>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</si>
  <si>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</si>
  <si>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</si>
  <si>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</si>
  <si>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</si>
  <si>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</si>
  <si>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</si>
  <si>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</si>
  <si>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</si>
  <si>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</si>
  <si>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</si>
  <si>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</si>
  <si>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</si>
  <si>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</si>
  <si>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</si>
  <si>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</si>
  <si>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</si>
  <si>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</si>
  <si>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</si>
  <si>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</si>
  <si>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</si>
  <si>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</si>
  <si>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</si>
  <si>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</si>
  <si>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</si>
  <si>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</si>
  <si>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</si>
  <si>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</si>
  <si>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</si>
  <si>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</si>
  <si>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</si>
  <si>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</si>
  <si>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</si>
  <si>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</si>
  <si>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</si>
  <si>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</si>
  <si>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</si>
  <si>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</si>
  <si>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</si>
  <si>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</si>
  <si>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</si>
  <si>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</si>
  <si>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</si>
  <si>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</si>
  <si>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</si>
  <si>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</si>
  <si>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</si>
  <si>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</si>
  <si>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</si>
  <si>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</si>
  <si>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</si>
  <si>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</si>
  <si>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</si>
  <si>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</si>
  <si>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</si>
  <si>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</si>
  <si>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</si>
  <si>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</si>
  <si>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</si>
  <si>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</si>
  <si>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</si>
  <si>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</si>
  <si>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</si>
  <si>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</si>
  <si>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</si>
  <si>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</si>
  <si>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</si>
  <si>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</si>
  <si>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</si>
  <si>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</si>
  <si>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</si>
  <si>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</si>
  <si>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</si>
  <si>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</si>
  <si>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</si>
  <si>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</si>
  <si>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</si>
  <si>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</si>
  <si>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</si>
  <si>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</si>
  <si>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</si>
  <si>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</si>
  <si>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</si>
  <si>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</si>
  <si>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</si>
  <si>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</si>
  <si>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</si>
  <si>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</si>
  <si>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</si>
  <si>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</si>
  <si>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</si>
  <si>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</si>
  <si>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</si>
  <si>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</si>
  <si>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</si>
  <si>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</si>
  <si>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</si>
  <si>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</si>
  <si>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</si>
  <si>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</si>
  <si>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</si>
  <si>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</si>
  <si>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</si>
  <si>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</si>
  <si>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</si>
  <si>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</si>
  <si>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</si>
  <si>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</si>
  <si>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</si>
  <si>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</si>
  <si>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</si>
  <si>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</si>
  <si>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</si>
  <si>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</si>
  <si>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</si>
  <si>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</si>
  <si>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</si>
  <si>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</si>
  <si>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</si>
  <si>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</si>
  <si>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</si>
  <si>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</si>
  <si>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</si>
  <si>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</si>
  <si>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</si>
  <si>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</si>
  <si>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</si>
  <si>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</si>
  <si>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</si>
  <si>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</si>
  <si>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</si>
  <si>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</si>
  <si>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</si>
  <si>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</si>
  <si>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</si>
  <si>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</si>
  <si>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</si>
  <si>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</si>
  <si>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</si>
  <si>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</si>
  <si>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</si>
  <si>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</si>
  <si>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</si>
  <si>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</si>
  <si>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</si>
  <si>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</si>
  <si>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</si>
  <si>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</si>
  <si>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</si>
  <si>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</si>
  <si>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</si>
  <si>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</si>
  <si>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</si>
  <si>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</si>
  <si>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</si>
  <si>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</si>
  <si>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</si>
  <si>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</si>
  <si>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</si>
  <si>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</si>
  <si>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</si>
  <si>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</si>
  <si>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</si>
  <si>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</si>
  <si>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</si>
  <si>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</si>
  <si>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</si>
  <si>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</si>
  <si>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</si>
  <si>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</si>
  <si>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</si>
  <si>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</si>
  <si>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</si>
  <si>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</si>
  <si>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</si>
  <si>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</si>
  <si>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</si>
  <si>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</si>
  <si>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</si>
  <si>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</si>
  <si>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</si>
  <si>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</si>
  <si>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</si>
  <si>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</si>
  <si>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</si>
  <si>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</si>
  <si>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</si>
  <si>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</si>
  <si>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</si>
  <si>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</si>
  <si>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</si>
  <si>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</si>
  <si>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</si>
  <si>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</si>
  <si>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</si>
  <si>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</si>
  <si>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</si>
  <si>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</si>
  <si>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</si>
  <si>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</si>
  <si>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</si>
  <si>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</si>
  <si>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</si>
  <si>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</si>
  <si>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</si>
  <si>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</si>
  <si>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</si>
  <si>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</si>
  <si>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</si>
  <si>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</si>
  <si>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</si>
  <si>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</si>
  <si>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</si>
  <si>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</si>
  <si>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</si>
  <si>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</si>
  <si>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</si>
  <si>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</si>
  <si>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</si>
  <si>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</si>
  <si>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</si>
  <si>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</si>
  <si>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</si>
  <si>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</si>
  <si>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</si>
  <si>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</si>
  <si>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</si>
  <si>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</si>
  <si>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</si>
  <si>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</si>
  <si>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</si>
  <si>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</si>
  <si>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</si>
  <si>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</si>
  <si>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</si>
  <si>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</si>
  <si>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</si>
  <si>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</si>
  <si>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</si>
  <si>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</si>
  <si>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</si>
  <si>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</si>
  <si>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</si>
  <si>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</si>
  <si>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</si>
  <si>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</si>
  <si>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</si>
  <si>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</si>
  <si>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</si>
  <si>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</si>
  <si>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</si>
  <si>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</si>
  <si>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</si>
  <si>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</si>
  <si>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</si>
  <si>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</si>
  <si>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</si>
  <si>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</si>
  <si>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</si>
  <si>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</si>
  <si>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</si>
  <si>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</si>
  <si>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</si>
  <si>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</si>
  <si>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</si>
  <si>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</si>
  <si>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</si>
  <si>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</si>
  <si>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</si>
  <si>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</si>
  <si>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</si>
  <si>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</si>
  <si>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</si>
  <si>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</si>
  <si>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</si>
  <si>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</si>
  <si>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</si>
  <si>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</si>
  <si>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</si>
  <si>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</si>
  <si>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</si>
  <si>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</si>
  <si>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</si>
  <si>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</si>
  <si>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</si>
  <si>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</si>
  <si>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</si>
  <si>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</si>
  <si>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</si>
  <si>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</si>
  <si>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</si>
  <si>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</si>
  <si>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</si>
  <si>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</si>
  <si>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</si>
  <si>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</si>
  <si>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</si>
  <si>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</si>
  <si>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</si>
  <si>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</si>
  <si>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</si>
  <si>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</si>
  <si>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</si>
  <si>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</si>
  <si>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</si>
  <si>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</si>
  <si>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</si>
  <si>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</si>
  <si>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</si>
  <si>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</si>
  <si>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</si>
  <si>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</si>
  <si>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</si>
  <si>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</si>
  <si>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</si>
  <si>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</si>
  <si>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</si>
  <si>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</si>
  <si>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</si>
  <si>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</si>
  <si>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</si>
  <si>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</si>
  <si>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</si>
  <si>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</si>
  <si>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</si>
  <si>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</si>
  <si>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</si>
  <si>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</si>
  <si>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</si>
  <si>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</si>
  <si>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</si>
  <si>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</si>
  <si>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</si>
  <si>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</si>
  <si>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</si>
  <si>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</si>
  <si>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</si>
  <si>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</si>
  <si>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</si>
  <si>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</si>
  <si>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</si>
  <si>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</si>
  <si>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</si>
  <si>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</si>
  <si>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</si>
  <si>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</si>
  <si>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</si>
  <si>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</si>
  <si>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</si>
  <si>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</si>
  <si>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</si>
  <si>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</si>
  <si>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</si>
  <si>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</si>
  <si>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</si>
  <si>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</si>
  <si>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</si>
  <si>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</si>
  <si>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</si>
  <si>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</si>
  <si>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</si>
  <si>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</si>
  <si>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</si>
  <si>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</si>
  <si>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</si>
  <si>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</si>
  <si>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</si>
  <si>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</si>
  <si>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</si>
  <si>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</si>
  <si>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</si>
  <si>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</si>
  <si>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</si>
  <si>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</si>
  <si>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</si>
  <si>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</si>
  <si>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</si>
  <si>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</si>
  <si>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</si>
  <si>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</si>
  <si>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</si>
  <si>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</si>
  <si>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</si>
  <si>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</si>
  <si>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</si>
  <si>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</si>
  <si>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</si>
  <si>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</si>
  <si>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</si>
  <si>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</si>
  <si>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</si>
  <si>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</si>
  <si>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</si>
  <si>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</si>
  <si>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</si>
  <si>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</si>
  <si>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</si>
  <si>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</si>
  <si>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</si>
  <si>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</si>
  <si>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</si>
  <si>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</si>
  <si>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</si>
  <si>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</si>
  <si>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</si>
  <si>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</si>
  <si>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</si>
  <si>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</si>
  <si>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</si>
  <si>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</si>
  <si>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</si>
  <si>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</si>
  <si>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</si>
  <si>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</si>
  <si>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</si>
  <si>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</si>
  <si>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</si>
  <si>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</si>
  <si>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</si>
  <si>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</si>
  <si>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</si>
  <si>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</si>
  <si>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</si>
  <si>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</si>
  <si>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</si>
  <si>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</si>
  <si>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</si>
  <si>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</si>
  <si>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</si>
  <si>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</si>
  <si>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</si>
  <si>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</si>
  <si>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</si>
  <si>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</si>
  <si>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</si>
  <si>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</si>
  <si>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</si>
  <si>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</si>
  <si>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</si>
  <si>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</si>
  <si>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</si>
  <si>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</si>
  <si>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</si>
  <si>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</si>
  <si>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</si>
  <si>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</si>
  <si>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</si>
  <si>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</si>
  <si>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</si>
  <si>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</si>
  <si>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</si>
  <si>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</si>
  <si>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</si>
  <si>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</si>
  <si>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</si>
  <si>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</si>
  <si>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</si>
  <si>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</si>
  <si>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</si>
  <si>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</si>
  <si>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</si>
  <si>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</si>
  <si>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</si>
  <si>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</si>
  <si>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</si>
  <si>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</si>
  <si>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</si>
  <si>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</si>
  <si>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</si>
  <si>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</si>
  <si>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</si>
  <si>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</si>
  <si>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</si>
  <si>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</si>
  <si>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</si>
  <si>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</si>
  <si>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</si>
  <si>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</si>
  <si>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</si>
  <si>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</si>
  <si>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</si>
  <si>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</si>
  <si>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</si>
  <si>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</si>
  <si>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</si>
  <si>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</si>
  <si>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</si>
  <si>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</si>
  <si>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</si>
  <si>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</si>
  <si>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</si>
  <si>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</si>
  <si>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</si>
  <si>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</si>
  <si>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</si>
  <si>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</si>
  <si>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</si>
  <si>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</si>
  <si>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</si>
  <si>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</si>
  <si>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</si>
  <si>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</si>
  <si>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</si>
  <si>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</si>
  <si>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</si>
  <si>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</si>
  <si>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</si>
  <si>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</si>
  <si>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</si>
  <si>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</si>
  <si>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</si>
  <si>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</si>
  <si>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</si>
  <si>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</si>
  <si>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</si>
  <si>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</si>
  <si>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</si>
  <si>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</si>
  <si>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</si>
  <si>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</si>
  <si>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</si>
  <si>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</si>
  <si>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</si>
  <si>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</si>
  <si>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</si>
  <si>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</si>
  <si>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</si>
  <si>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</si>
  <si>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</si>
  <si>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</si>
  <si>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</si>
  <si>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</si>
  <si>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</si>
  <si>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</si>
  <si>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</si>
  <si>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</si>
  <si>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</si>
  <si>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</si>
  <si>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</si>
  <si>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</si>
  <si>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</si>
  <si>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</si>
  <si>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</si>
  <si>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</si>
  <si>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</si>
  <si>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</si>
  <si>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</si>
  <si>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</si>
  <si>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</si>
  <si>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</si>
  <si>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</si>
  <si>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</si>
  <si>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</si>
  <si>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</si>
  <si>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</si>
  <si>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</si>
  <si>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</si>
  <si>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</si>
  <si>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</si>
  <si>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</si>
  <si>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</si>
  <si>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</si>
  <si>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</si>
  <si>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</si>
  <si>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</si>
  <si>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</si>
  <si>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</si>
  <si>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</si>
  <si>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</si>
  <si>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</si>
  <si>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</si>
  <si>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</si>
  <si>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</si>
  <si>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</si>
  <si>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</si>
  <si>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</si>
  <si>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</si>
  <si>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</si>
  <si>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</si>
  <si>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</si>
  <si>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</si>
  <si>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</si>
  <si>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</si>
  <si>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</si>
  <si>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</si>
  <si>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</si>
  <si>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</si>
  <si>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</si>
  <si>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</si>
  <si>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</si>
  <si>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</si>
  <si>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</si>
  <si>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</si>
  <si>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</si>
  <si>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</si>
  <si>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</si>
  <si>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</si>
  <si>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</si>
  <si>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</si>
  <si>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</si>
  <si>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</si>
  <si>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</si>
  <si>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</si>
  <si>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</si>
  <si>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</si>
  <si>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</si>
  <si>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</si>
  <si>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</si>
  <si>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</si>
  <si>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</si>
  <si>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</si>
  <si>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</si>
  <si>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</si>
  <si>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</si>
  <si>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</si>
  <si>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</si>
  <si>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</si>
  <si>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</si>
  <si>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</si>
  <si>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</si>
  <si>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</si>
  <si>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</si>
  <si>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</si>
  <si>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</si>
  <si>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</si>
  <si>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</si>
  <si>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</si>
  <si>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</si>
  <si>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</si>
  <si>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</si>
  <si>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</si>
  <si>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</si>
  <si>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</si>
  <si>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</si>
  <si>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</si>
  <si>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</si>
  <si>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</si>
  <si>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</si>
  <si>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</si>
  <si>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</si>
  <si>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</si>
  <si>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</si>
  <si>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</si>
  <si>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</si>
  <si>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</si>
  <si>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</si>
  <si>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</si>
  <si>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</si>
  <si>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</si>
  <si>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</si>
  <si>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</si>
  <si>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</si>
  <si>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</si>
  <si>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</si>
  <si>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</si>
  <si>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</si>
  <si>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</si>
  <si>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</si>
  <si>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</si>
  <si>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</si>
  <si>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</si>
  <si>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</si>
  <si>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</si>
  <si>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</si>
  <si>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</si>
  <si>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</si>
  <si>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</si>
  <si>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</si>
  <si>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</si>
  <si>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</si>
  <si>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</si>
  <si>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</si>
  <si>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</si>
  <si>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</si>
  <si>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</si>
  <si>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</si>
  <si>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</si>
  <si>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</si>
  <si>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</si>
  <si>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</si>
  <si>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</si>
  <si>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</si>
  <si>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</si>
  <si>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</si>
  <si>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</si>
  <si>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</si>
  <si>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</si>
  <si>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</si>
  <si>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</si>
  <si>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</si>
  <si>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</si>
  <si>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</si>
  <si>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</si>
  <si>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</si>
  <si>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</si>
  <si>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</si>
  <si>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</si>
  <si>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</si>
  <si>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</si>
  <si>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</si>
  <si>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</si>
  <si>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</si>
  <si>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</si>
  <si>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</si>
  <si>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</si>
  <si>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</si>
  <si>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</si>
  <si>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</si>
  <si>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</si>
  <si>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</si>
  <si>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</si>
  <si>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</si>
  <si>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</si>
  <si>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</si>
  <si>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</si>
  <si>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</si>
  <si>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</si>
  <si>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</si>
  <si>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</si>
  <si>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</si>
  <si>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</si>
  <si>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</si>
  <si>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</si>
  <si>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</si>
  <si>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</si>
  <si>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</si>
  <si>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</si>
  <si>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</si>
  <si>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</si>
  <si>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</si>
  <si>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</si>
  <si>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</si>
  <si>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</si>
  <si>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</si>
  <si>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</si>
  <si>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</si>
  <si>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</si>
  <si>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</si>
  <si>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</si>
  <si>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</si>
  <si>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</si>
  <si>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</si>
  <si>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</si>
  <si>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</si>
  <si>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</si>
  <si>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</si>
  <si>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</si>
  <si>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</si>
  <si>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</si>
  <si>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</si>
  <si>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</si>
  <si>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</si>
  <si>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</si>
  <si>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</si>
  <si>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</si>
  <si>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</si>
  <si>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</si>
  <si>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</si>
  <si>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</si>
  <si>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</si>
  <si>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</si>
  <si>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</si>
  <si>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</si>
  <si>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</si>
  <si>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</si>
  <si>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</si>
  <si>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</si>
  <si>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</si>
  <si>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</si>
  <si>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</si>
  <si>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</si>
  <si>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</si>
  <si>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</si>
  <si>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</si>
  <si>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</si>
  <si>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</si>
  <si>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</si>
  <si>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</si>
  <si>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</si>
  <si>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</si>
  <si>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</si>
  <si>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</si>
  <si>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</si>
  <si>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</si>
  <si>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</si>
  <si>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</si>
  <si>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</si>
  <si>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</si>
  <si>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</si>
  <si>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</si>
  <si>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</si>
  <si>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</si>
  <si>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</si>
  <si>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</si>
  <si>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</si>
  <si>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</si>
  <si>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</si>
  <si>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</si>
  <si>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</si>
  <si>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</si>
  <si>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</si>
  <si>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</si>
  <si>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</si>
  <si>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</si>
  <si>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</si>
  <si>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</si>
  <si>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</si>
  <si>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</si>
  <si>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</si>
  <si>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</si>
  <si>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</si>
  <si>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</si>
  <si>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</si>
  <si>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</si>
  <si>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</si>
  <si>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</si>
  <si>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</si>
  <si>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</si>
  <si>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</si>
  <si>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</si>
  <si>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</si>
  <si>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</si>
  <si>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</si>
  <si>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</si>
  <si>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</si>
  <si>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</si>
  <si>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</si>
  <si>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</si>
  <si>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</si>
  <si>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</si>
  <si>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</si>
  <si>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</si>
  <si>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</si>
  <si>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</si>
  <si>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</si>
  <si>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</si>
  <si>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</si>
  <si>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</si>
  <si>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</si>
  <si>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</si>
  <si>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</si>
  <si>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</si>
  <si>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</si>
  <si>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</si>
  <si>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</si>
  <si>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</si>
  <si>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</si>
  <si>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</si>
  <si>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</si>
  <si>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</si>
  <si>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</si>
  <si>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</si>
  <si>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</si>
  <si>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</si>
  <si>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</si>
  <si>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</si>
  <si>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</si>
  <si>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</si>
  <si>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</si>
  <si>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</si>
  <si>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</si>
  <si>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</si>
  <si>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</si>
  <si>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</si>
  <si>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</si>
  <si>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</si>
  <si>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</si>
  <si>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</si>
  <si>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</si>
  <si>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</si>
  <si>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</si>
  <si>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</si>
  <si>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</si>
  <si>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</si>
  <si>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</si>
  <si>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</si>
  <si>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</si>
  <si>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</si>
  <si>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</si>
  <si>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</si>
  <si>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</si>
  <si>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</si>
  <si>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</si>
  <si>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</si>
  <si>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</si>
  <si>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</si>
  <si>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</si>
  <si>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</si>
  <si>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</si>
  <si>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</si>
  <si>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</si>
  <si>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</si>
  <si>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</si>
  <si>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</si>
  <si>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</si>
  <si>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</si>
  <si>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</si>
  <si>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</si>
  <si>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</si>
  <si>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</si>
  <si>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</si>
  <si>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</si>
  <si>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</si>
  <si>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</si>
  <si>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</si>
  <si>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</si>
  <si>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</si>
  <si>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</si>
  <si>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</si>
  <si>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</si>
  <si>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</si>
  <si>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</si>
  <si>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</si>
  <si>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</si>
  <si>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</si>
  <si>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</si>
  <si>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</si>
  <si>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</si>
  <si>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</si>
  <si>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</si>
  <si>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</si>
  <si>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</si>
  <si>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</si>
  <si>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</si>
  <si>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</si>
  <si>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</si>
  <si>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</si>
  <si>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</si>
  <si>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</si>
  <si>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</si>
  <si>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</si>
  <si>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</si>
  <si>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</si>
  <si>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</si>
  <si>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</si>
  <si>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</si>
  <si>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</si>
  <si>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</si>
  <si>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</si>
  <si>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</si>
  <si>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</si>
  <si>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</si>
  <si>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</si>
  <si>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</si>
  <si>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</si>
  <si>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</si>
  <si>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</si>
  <si>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</si>
  <si>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</si>
  <si>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</si>
  <si>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</si>
  <si>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</si>
  <si>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</si>
  <si>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</si>
  <si>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</si>
  <si>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</si>
  <si>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</si>
  <si>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</si>
  <si>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</si>
  <si>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</si>
  <si>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</si>
  <si>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</si>
  <si>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</si>
  <si>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</si>
  <si>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</si>
  <si>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</si>
  <si>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</si>
  <si>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</si>
  <si>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</si>
  <si>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</si>
  <si>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</si>
  <si>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</si>
  <si>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</si>
  <si>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</si>
  <si>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</si>
  <si>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</si>
  <si>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</si>
  <si>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</si>
  <si>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</si>
  <si>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</si>
  <si>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</si>
  <si>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</si>
  <si>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</si>
  <si>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</si>
  <si>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</si>
  <si>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</si>
  <si>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</si>
  <si>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</si>
  <si>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</si>
  <si>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</si>
  <si>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</si>
  <si>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</si>
  <si>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</si>
  <si>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</si>
  <si>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</si>
  <si>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</si>
  <si>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</si>
  <si>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</si>
  <si>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</si>
  <si>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</si>
  <si>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</si>
  <si>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</si>
  <si>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</si>
  <si>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</si>
  <si>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</si>
  <si>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</si>
  <si>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</si>
  <si>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</si>
  <si>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</si>
  <si>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</si>
  <si>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</si>
  <si>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</si>
  <si>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</si>
  <si>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</si>
  <si>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</si>
  <si>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</si>
  <si>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</si>
  <si>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</si>
  <si>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</si>
  <si>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</si>
  <si>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</si>
  <si>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</si>
  <si>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</si>
  <si>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</si>
  <si>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</si>
  <si>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</si>
  <si>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</si>
  <si>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</si>
  <si>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</si>
  <si>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</si>
  <si>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</si>
  <si>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</si>
  <si>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</si>
  <si>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</si>
  <si>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</si>
  <si>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</si>
  <si>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</si>
  <si>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</si>
  <si>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</si>
  <si>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</si>
  <si>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</si>
  <si>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</si>
  <si>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</si>
  <si>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</si>
  <si>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</si>
  <si>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</si>
  <si>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</si>
  <si>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</si>
  <si>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</si>
  <si>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</si>
  <si>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</si>
  <si>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</si>
  <si>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</si>
  <si>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</si>
  <si>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</si>
  <si>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</si>
  <si>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</si>
  <si>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</si>
  <si>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</si>
  <si>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</si>
  <si>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</si>
  <si>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</si>
  <si>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</si>
  <si>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</si>
  <si>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</si>
  <si>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</si>
  <si>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</si>
  <si>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</si>
  <si>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</si>
  <si>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</si>
  <si>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</si>
  <si>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</si>
  <si>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</si>
  <si>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</si>
  <si>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</si>
  <si>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</si>
  <si>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</si>
  <si>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</si>
  <si>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</si>
  <si>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</si>
  <si>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</si>
  <si>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</si>
  <si>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</si>
  <si>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</si>
  <si>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</si>
  <si>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</si>
  <si>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</si>
  <si>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</si>
  <si>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</si>
  <si>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</si>
  <si>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</si>
  <si>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</si>
  <si>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</si>
  <si>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</si>
  <si>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</si>
  <si>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</si>
  <si>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</si>
  <si>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</si>
  <si>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</si>
  <si>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</si>
  <si>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</si>
  <si>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</si>
  <si>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</si>
  <si>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</si>
  <si>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</si>
  <si>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</si>
  <si>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</si>
  <si>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</si>
  <si>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</si>
  <si>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</si>
  <si>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</si>
  <si>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</si>
  <si>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</si>
  <si>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</si>
  <si>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</si>
  <si>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</si>
  <si>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</si>
  <si>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</si>
  <si>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</si>
  <si>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</si>
  <si>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</si>
  <si>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</si>
  <si>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</si>
  <si>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</si>
  <si>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</si>
  <si>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</si>
  <si>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</si>
  <si>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</si>
  <si>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</si>
  <si>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</si>
  <si>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</si>
  <si>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</si>
  <si>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</si>
  <si>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</si>
  <si>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</si>
  <si>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</si>
  <si>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</si>
  <si>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</si>
  <si>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</si>
  <si>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</si>
  <si>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</si>
  <si>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</si>
  <si>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</si>
  <si>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</si>
  <si>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</si>
  <si>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</si>
  <si>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</si>
  <si>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</si>
  <si>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</si>
  <si>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</si>
  <si>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</si>
  <si>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</si>
  <si>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</si>
  <si>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</si>
  <si>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</si>
  <si>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</si>
  <si>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</si>
  <si>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</si>
  <si>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</si>
  <si>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</si>
  <si>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</si>
  <si>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</si>
  <si>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</si>
  <si>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</si>
  <si>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</si>
  <si>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</si>
  <si>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</si>
  <si>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</si>
  <si>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</si>
  <si>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</si>
  <si>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</si>
  <si>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</si>
  <si>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</si>
  <si>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</si>
  <si>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</si>
  <si>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</si>
  <si>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</si>
  <si>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</si>
  <si>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</si>
  <si>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</si>
  <si>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</si>
  <si>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</si>
  <si>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</si>
  <si>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</si>
  <si>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</si>
  <si>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</si>
  <si>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</si>
  <si>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</si>
  <si>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</si>
  <si>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</si>
  <si>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</si>
  <si>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</si>
  <si>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</si>
  <si>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</si>
  <si>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</si>
  <si>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</si>
  <si>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</si>
  <si>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</si>
  <si>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</si>
  <si>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</si>
  <si>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</si>
  <si>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</si>
  <si>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</si>
  <si>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</si>
  <si>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</si>
  <si>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</si>
  <si>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</si>
  <si>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</si>
  <si>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</si>
  <si>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</si>
  <si>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</si>
  <si>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</si>
  <si>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</si>
  <si>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</si>
  <si>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</si>
  <si>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</si>
  <si>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</si>
  <si>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</si>
  <si>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</si>
  <si>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</si>
  <si>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</si>
  <si>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</si>
  <si>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</si>
  <si>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</si>
  <si>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</si>
  <si>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</si>
  <si>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</si>
  <si>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</si>
  <si>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</si>
  <si>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</si>
  <si>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</si>
  <si>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</si>
  <si>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</si>
  <si>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</si>
  <si>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</si>
  <si>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</si>
  <si>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</si>
  <si>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</si>
  <si>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</si>
  <si>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</si>
  <si>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</si>
  <si>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</si>
  <si>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</si>
  <si>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</si>
  <si>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</si>
  <si>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</si>
  <si>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</si>
  <si>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</si>
  <si>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</si>
  <si>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</si>
  <si>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</si>
  <si>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</si>
  <si>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</si>
  <si>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</si>
  <si>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</si>
  <si>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</si>
  <si>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</si>
  <si>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</si>
  <si>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</si>
  <si>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</si>
  <si>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</si>
  <si>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</si>
  <si>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</si>
  <si>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</si>
  <si>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</si>
  <si>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</si>
  <si>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</si>
  <si>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</si>
  <si>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</si>
  <si>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</si>
  <si>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</si>
  <si>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</si>
  <si>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</si>
  <si>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</si>
  <si>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</si>
  <si>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</si>
  <si>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</si>
  <si>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</si>
  <si>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</si>
  <si>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</si>
  <si>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</si>
  <si>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</si>
  <si>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</si>
  <si>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</si>
  <si>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</si>
  <si>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</si>
  <si>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</si>
  <si>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</si>
  <si>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</si>
  <si>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</si>
  <si>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</si>
  <si>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</si>
  <si>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</si>
  <si>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</si>
  <si>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</si>
  <si>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</si>
  <si>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</si>
  <si>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</si>
  <si>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</si>
  <si>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</si>
  <si>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</si>
  <si>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</si>
  <si>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</si>
  <si>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</si>
  <si>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</si>
  <si>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</si>
  <si>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</si>
  <si>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</si>
  <si>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</si>
  <si>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</si>
  <si>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</si>
  <si>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</si>
  <si>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</si>
  <si>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</si>
  <si>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</si>
  <si>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</si>
  <si>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</si>
  <si>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</si>
  <si>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</si>
  <si>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</si>
  <si>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</si>
  <si>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</si>
  <si>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</si>
  <si>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</si>
  <si>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</si>
  <si>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</si>
  <si>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</si>
  <si>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</si>
  <si>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</si>
  <si>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</si>
  <si>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</si>
  <si>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</si>
  <si>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</si>
  <si>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</si>
  <si>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</si>
  <si>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</si>
  <si>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</si>
  <si>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</si>
  <si>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</si>
  <si>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</si>
  <si>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</si>
  <si>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</si>
  <si>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</si>
  <si>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</si>
  <si>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</si>
  <si>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</si>
  <si>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</si>
  <si>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</si>
  <si>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</si>
  <si>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</si>
  <si>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</si>
  <si>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</si>
  <si>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</si>
  <si>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</si>
  <si>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</si>
  <si>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</si>
  <si>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</si>
  <si>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</si>
  <si>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</si>
  <si>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</si>
  <si>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</si>
  <si>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</si>
  <si>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</si>
  <si>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</si>
  <si>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</si>
  <si>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</si>
  <si>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</si>
  <si>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</si>
  <si>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</si>
  <si>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</si>
  <si>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</si>
  <si>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</si>
  <si>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</si>
  <si>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</si>
  <si>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</si>
  <si>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</si>
  <si>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</si>
  <si>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</si>
  <si>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</si>
  <si>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</si>
  <si>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</si>
  <si>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</si>
  <si>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</si>
  <si>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</si>
  <si>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</si>
  <si>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</si>
  <si>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</si>
  <si>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</si>
  <si>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</si>
  <si>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</si>
  <si>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</si>
  <si>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</si>
  <si>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</si>
  <si>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</si>
  <si>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</si>
  <si>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</si>
  <si>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</si>
  <si>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</si>
  <si>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</si>
  <si>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</si>
  <si>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</si>
  <si>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</si>
  <si>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</si>
  <si>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</si>
  <si>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</si>
  <si>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</si>
  <si>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</si>
  <si>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</si>
  <si>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</si>
  <si>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</si>
  <si>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</si>
  <si>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</si>
  <si>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</si>
  <si>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</si>
  <si>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</si>
  <si>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</si>
  <si>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</si>
  <si>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</si>
  <si>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</si>
  <si>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</si>
  <si>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</si>
  <si>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</si>
  <si>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</si>
  <si>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</si>
  <si>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</si>
  <si>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</si>
  <si>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</si>
  <si>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</si>
  <si>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</si>
  <si>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</si>
  <si>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</si>
  <si>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</si>
  <si>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</si>
  <si>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</si>
  <si>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</si>
  <si>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</si>
  <si>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</si>
  <si>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</si>
  <si>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</si>
  <si>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</si>
  <si>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</si>
  <si>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</si>
  <si>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</si>
  <si>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</si>
  <si>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</si>
  <si>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</si>
  <si>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</si>
  <si>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</si>
  <si>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</si>
  <si>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</si>
  <si>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</si>
  <si>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</si>
  <si>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</si>
  <si>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</si>
  <si>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</si>
  <si>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</si>
  <si>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</si>
  <si>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</si>
  <si>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</si>
  <si>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</si>
  <si>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</si>
  <si>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</si>
  <si>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</si>
  <si>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</si>
  <si>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</si>
  <si>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</si>
  <si>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</si>
  <si>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</si>
  <si>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</si>
  <si>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</si>
  <si>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</si>
  <si>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</si>
  <si>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</si>
  <si>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</si>
  <si>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</si>
  <si>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</si>
  <si>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</si>
  <si>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</si>
  <si>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</si>
  <si>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</si>
  <si>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</si>
  <si>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</si>
  <si>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</si>
  <si>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</si>
  <si>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</si>
  <si>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</si>
  <si>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</si>
  <si>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</si>
  <si>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</si>
  <si>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</si>
  <si>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</si>
  <si>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</si>
  <si>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</si>
  <si>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</si>
  <si>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</si>
  <si>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</si>
  <si>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</si>
  <si>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</si>
  <si>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</si>
  <si>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</si>
  <si>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</si>
  <si>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</si>
  <si>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</si>
  <si>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</si>
  <si>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</si>
  <si>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</si>
  <si>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</si>
  <si>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</si>
  <si>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</si>
  <si>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</si>
  <si>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</si>
  <si>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</si>
  <si>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</si>
  <si>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</si>
  <si>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</si>
  <si>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</si>
  <si>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</si>
  <si>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</si>
  <si>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</si>
  <si>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</si>
  <si>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</si>
  <si>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</si>
  <si>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</si>
  <si>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</si>
  <si>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</si>
  <si>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</si>
  <si>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</si>
  <si>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</si>
  <si>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</si>
  <si>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</si>
  <si>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</si>
  <si>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</si>
  <si>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</si>
  <si>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</si>
  <si>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</si>
  <si>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</si>
  <si>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</si>
  <si>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</si>
  <si>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</si>
  <si>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</si>
  <si>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</si>
  <si>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</si>
  <si>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</si>
  <si>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</si>
  <si>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</si>
  <si>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</si>
  <si>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</si>
  <si>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</si>
  <si>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</si>
  <si>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</si>
  <si>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</si>
  <si>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</si>
  <si>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</si>
  <si>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</si>
  <si>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</si>
  <si>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</si>
  <si>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</si>
  <si>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</si>
  <si>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</si>
  <si>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</si>
  <si>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</si>
  <si>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</si>
  <si>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</si>
  <si>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</si>
  <si>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</si>
  <si>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</si>
  <si>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</si>
  <si>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</si>
  <si>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</si>
  <si>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</si>
  <si>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</si>
  <si>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</si>
  <si>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</si>
  <si>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</si>
  <si>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</si>
  <si>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</si>
  <si>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</si>
  <si>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</si>
  <si>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</si>
  <si>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</si>
  <si>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</si>
  <si>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</si>
  <si>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</si>
  <si>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</si>
  <si>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</si>
  <si>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</si>
  <si>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</si>
  <si>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</si>
  <si>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</si>
  <si>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</si>
  <si>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</si>
  <si>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</si>
  <si>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</si>
  <si>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</si>
  <si>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</si>
  <si>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</si>
  <si>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</si>
  <si>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</si>
  <si>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</si>
  <si>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</si>
  <si>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</si>
  <si>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</si>
  <si>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</si>
  <si>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</si>
  <si>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</si>
  <si>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</si>
  <si>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</si>
  <si>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</si>
  <si>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</si>
  <si>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</si>
  <si>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</si>
  <si>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</si>
  <si>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</si>
  <si>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</si>
  <si>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</si>
  <si>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</si>
  <si>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</si>
  <si>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</si>
  <si>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</si>
  <si>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</si>
  <si>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</si>
  <si>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</si>
  <si>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</si>
  <si>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</si>
  <si>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</si>
  <si>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</si>
  <si>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</si>
  <si>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</si>
  <si>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</si>
  <si>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</si>
  <si>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</si>
  <si>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</si>
  <si>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</si>
  <si>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</si>
  <si>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</si>
  <si>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</si>
  <si>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</si>
  <si>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</si>
  <si>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</si>
  <si>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</si>
  <si>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</si>
  <si>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</si>
  <si>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</si>
  <si>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</si>
  <si>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</si>
  <si>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</si>
  <si>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</si>
  <si>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</si>
  <si>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</si>
  <si>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</si>
  <si>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</si>
  <si>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</si>
  <si>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</si>
  <si>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</si>
  <si>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</si>
  <si>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</si>
  <si>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</si>
  <si>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</si>
  <si>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</si>
  <si>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</si>
  <si>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</si>
  <si>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</si>
  <si>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</si>
  <si>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</si>
  <si>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</si>
  <si>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</si>
  <si>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</si>
  <si>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</si>
  <si>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</si>
  <si>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</si>
  <si>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</si>
  <si>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</si>
  <si>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</si>
  <si>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</si>
  <si>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</si>
  <si>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</si>
  <si>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</si>
  <si>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</si>
  <si>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</si>
  <si>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</si>
  <si>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</si>
  <si>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</si>
  <si>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</si>
  <si>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</si>
  <si>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</si>
  <si>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</si>
  <si>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</si>
  <si>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</si>
  <si>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</si>
  <si>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</si>
  <si>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</si>
  <si>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</si>
  <si>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</si>
  <si>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</si>
  <si>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</si>
  <si>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</si>
  <si>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</si>
  <si>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</si>
  <si>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</si>
  <si>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</si>
  <si>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</si>
  <si>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</si>
  <si>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</si>
  <si>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</si>
  <si>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</si>
  <si>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</si>
  <si>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</si>
  <si>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</si>
  <si>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</si>
  <si>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</si>
  <si>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</si>
  <si>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</si>
  <si>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</si>
  <si>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</si>
  <si>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</si>
  <si>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</si>
  <si>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</si>
  <si>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</si>
  <si>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</si>
  <si>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</si>
  <si>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</si>
  <si>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</si>
  <si>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</si>
  <si>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</si>
  <si>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</si>
  <si>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</si>
  <si>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</si>
  <si>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</si>
  <si>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</si>
  <si>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</si>
  <si>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</si>
  <si>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</si>
  <si>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</si>
  <si>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</si>
  <si>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</si>
  <si>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</si>
  <si>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</si>
  <si>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</si>
  <si>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</si>
  <si>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</si>
  <si>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</si>
  <si>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</si>
  <si>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</si>
  <si>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</si>
  <si>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</si>
  <si>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</si>
  <si>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</si>
  <si>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</si>
  <si>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</si>
  <si>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</si>
  <si>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</si>
  <si>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</si>
  <si>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</si>
  <si>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</si>
  <si>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</si>
  <si>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</si>
  <si>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</si>
  <si>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</si>
  <si>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</si>
  <si>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</si>
  <si>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</si>
  <si>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</si>
  <si>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</si>
  <si>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</si>
  <si>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</si>
  <si>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</si>
  <si>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</si>
  <si>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</si>
  <si>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</si>
  <si>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</si>
  <si>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</si>
  <si>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</si>
  <si>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</si>
  <si>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</si>
  <si>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</si>
  <si>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</si>
  <si>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</si>
  <si>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</si>
  <si>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</si>
  <si>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</si>
  <si>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</si>
  <si>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</si>
  <si>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</si>
  <si>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</si>
  <si>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</si>
  <si>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</si>
  <si>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</si>
  <si>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</si>
  <si>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</si>
  <si>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</si>
  <si>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</si>
  <si>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</si>
  <si>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</si>
  <si>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</si>
  <si>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</si>
  <si>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</si>
  <si>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</si>
  <si>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</si>
  <si>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</si>
  <si>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</si>
  <si>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</si>
  <si>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</si>
  <si>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</si>
  <si>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</si>
  <si>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</si>
  <si>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</si>
  <si>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</si>
  <si>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</si>
  <si>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</si>
  <si>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</si>
  <si>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</si>
  <si>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</si>
  <si>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</si>
  <si>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</si>
  <si>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</si>
  <si>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</si>
  <si>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</si>
  <si>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</si>
  <si>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</si>
  <si>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</si>
  <si>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</si>
  <si>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</si>
  <si>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</si>
  <si>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</si>
  <si>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</si>
  <si>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</si>
  <si>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</si>
  <si>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</si>
  <si>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</si>
  <si>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</si>
  <si>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</si>
  <si>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</si>
  <si>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</si>
  <si>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</si>
  <si>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</si>
  <si>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</si>
  <si>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</si>
  <si>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</si>
  <si>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</si>
  <si>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</si>
  <si>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</si>
  <si>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</si>
  <si>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</si>
  <si>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</si>
  <si>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</si>
  <si>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</si>
  <si>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</si>
  <si>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</si>
  <si>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</si>
  <si>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</si>
  <si>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</si>
  <si>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</si>
  <si>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</si>
  <si>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</si>
  <si>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</si>
  <si>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</si>
  <si>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</si>
  <si>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</si>
  <si>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</si>
  <si>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</si>
  <si>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</si>
  <si>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</si>
  <si>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</si>
  <si>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</si>
  <si>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</si>
  <si>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</si>
  <si>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</si>
  <si>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</si>
  <si>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</si>
  <si>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</si>
  <si>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</si>
  <si>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</si>
  <si>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</si>
  <si>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</si>
  <si>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</si>
  <si>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</si>
  <si>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</si>
  <si>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</si>
  <si>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</si>
  <si>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</si>
  <si>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</si>
  <si>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</si>
  <si>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</si>
  <si>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</si>
  <si>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</si>
  <si>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</si>
  <si>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</si>
  <si>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</si>
  <si>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</si>
  <si>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</si>
  <si>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</si>
  <si>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</si>
  <si>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</si>
  <si>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</si>
  <si>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</si>
  <si>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</si>
  <si>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</si>
  <si>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</si>
  <si>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</si>
  <si>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</si>
  <si>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</si>
  <si>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</si>
  <si>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</si>
  <si>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</si>
  <si>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</si>
  <si>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</si>
  <si>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</si>
  <si>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</si>
  <si>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</si>
  <si>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</si>
  <si>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</si>
  <si>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</si>
  <si>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</si>
  <si>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</si>
  <si>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</si>
  <si>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</si>
  <si>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</si>
  <si>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</si>
  <si>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</si>
  <si>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</si>
  <si>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</si>
  <si>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</si>
  <si>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</si>
  <si>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</si>
  <si>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</si>
  <si>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</si>
  <si>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</si>
  <si>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</si>
  <si>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</si>
  <si>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</si>
  <si>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</si>
  <si>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</si>
  <si>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</si>
  <si>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</si>
  <si>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</si>
  <si>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</si>
  <si>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</si>
  <si>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</si>
  <si>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</si>
  <si>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</si>
  <si>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</si>
  <si>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</si>
  <si>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</si>
  <si>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</si>
  <si>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</si>
  <si>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</si>
  <si>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</si>
  <si>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</si>
  <si>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</si>
  <si>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</si>
  <si>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</si>
  <si>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</si>
  <si>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</si>
  <si>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</si>
  <si>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</si>
  <si>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</si>
  <si>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</si>
  <si>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</si>
  <si>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</si>
  <si>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</si>
  <si>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</si>
  <si>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</si>
  <si>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</si>
  <si>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</si>
  <si>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</si>
  <si>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</si>
  <si>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</si>
  <si>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</si>
  <si>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</si>
  <si>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</si>
  <si>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</si>
  <si>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</si>
  <si>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</si>
  <si>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</si>
  <si>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</si>
  <si>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</si>
  <si>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</si>
  <si>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</si>
  <si>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</si>
  <si>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</si>
  <si>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</si>
  <si>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</si>
  <si>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</si>
  <si>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</si>
  <si>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</si>
  <si>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</si>
  <si>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</si>
  <si>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</si>
  <si>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</si>
  <si>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</si>
  <si>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</si>
  <si>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</si>
  <si>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</si>
  <si>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</si>
  <si>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</si>
  <si>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</si>
  <si>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</si>
  <si>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</si>
  <si>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</si>
  <si>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</si>
  <si>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</si>
  <si>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</si>
  <si>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</si>
  <si>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</si>
  <si>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</si>
  <si>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</si>
  <si>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</si>
  <si>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</si>
  <si>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</si>
  <si>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</si>
  <si>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</si>
  <si>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</si>
  <si>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</si>
  <si>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</si>
  <si>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</si>
  <si>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</si>
  <si>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</si>
  <si>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</si>
  <si>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</si>
  <si>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</si>
  <si>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</si>
  <si>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</si>
  <si>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</si>
  <si>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</si>
  <si>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</si>
  <si>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</si>
  <si>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</si>
  <si>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</si>
  <si>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</si>
  <si>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</si>
  <si>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</si>
  <si>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</si>
  <si>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</si>
  <si>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</si>
  <si>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</si>
  <si>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</si>
  <si>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</si>
  <si>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</si>
  <si>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</si>
  <si>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</si>
  <si>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</si>
  <si>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</si>
  <si>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</si>
  <si>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</si>
  <si>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</si>
  <si>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</si>
  <si>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</si>
  <si>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</si>
  <si>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</si>
  <si>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</si>
  <si>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</si>
  <si>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</si>
  <si>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</si>
  <si>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</si>
  <si>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</si>
  <si>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</si>
  <si>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</si>
  <si>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</si>
  <si>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</si>
  <si>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</si>
  <si>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</si>
  <si>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</si>
  <si>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</si>
  <si>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</si>
  <si>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</si>
  <si>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</si>
  <si>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</si>
  <si>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</si>
  <si>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</si>
  <si>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</si>
  <si>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</si>
  <si>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</si>
  <si>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</si>
  <si>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</si>
  <si>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</si>
  <si>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</si>
  <si>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</si>
  <si>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</si>
  <si>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</si>
  <si>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</si>
  <si>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</si>
  <si>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</si>
  <si>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</si>
  <si>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</si>
  <si>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</si>
  <si>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</si>
  <si>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</si>
  <si>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</si>
  <si>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</si>
  <si>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</si>
  <si>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</si>
  <si>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</si>
  <si>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</si>
  <si>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</si>
  <si>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</si>
  <si>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</si>
  <si>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</si>
  <si>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</si>
  <si>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</si>
  <si>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</si>
  <si>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</si>
  <si>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</si>
  <si>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</si>
  <si>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</si>
  <si>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</si>
  <si>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</si>
  <si>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</si>
  <si>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</si>
  <si>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</si>
  <si>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</si>
  <si>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</si>
  <si>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</si>
  <si>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</si>
  <si>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</si>
  <si>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</si>
  <si>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</si>
  <si>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</si>
  <si>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</si>
  <si>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</si>
  <si>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</si>
  <si>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</si>
  <si>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</si>
  <si>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</si>
  <si>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</si>
  <si>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</si>
  <si>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</si>
  <si>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</si>
  <si>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</si>
  <si>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</si>
  <si>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</si>
  <si>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</si>
  <si>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</si>
  <si>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</si>
  <si>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</si>
  <si>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</si>
  <si>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</si>
  <si>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</si>
  <si>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</si>
  <si>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</si>
  <si>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</si>
  <si>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</si>
  <si>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</si>
  <si>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</si>
  <si>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</si>
  <si>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</si>
  <si>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</si>
  <si>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</si>
  <si>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</si>
  <si>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</si>
  <si>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</si>
  <si>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</si>
  <si>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</si>
  <si>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</si>
  <si>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</si>
  <si>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</si>
  <si>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</si>
  <si>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</si>
  <si>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</si>
  <si>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</si>
  <si>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</si>
  <si>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</si>
  <si>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</si>
  <si>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</si>
  <si>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</si>
  <si>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</si>
  <si>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</si>
  <si>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</si>
  <si>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</si>
  <si>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</si>
  <si>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</si>
  <si>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</si>
  <si>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</si>
  <si>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</si>
  <si>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</si>
  <si>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</si>
  <si>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</si>
  <si>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</si>
  <si>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</si>
  <si>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</si>
  <si>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</si>
  <si>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</si>
  <si>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</si>
  <si>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</si>
  <si>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</si>
  <si>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</si>
  <si>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</si>
  <si>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</si>
  <si>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</si>
  <si>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</si>
  <si>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</si>
  <si>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</si>
  <si>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</si>
  <si>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</si>
  <si>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</si>
  <si>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</si>
  <si>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</si>
  <si>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</si>
  <si>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</si>
  <si>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</si>
  <si>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</si>
  <si>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</si>
  <si>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</si>
  <si>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</si>
  <si>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</si>
  <si>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</si>
  <si>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</si>
  <si>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</si>
  <si>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</si>
  <si>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</si>
  <si>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</si>
  <si>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</si>
  <si>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</si>
  <si>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</si>
  <si>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</si>
  <si>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</si>
  <si>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</si>
  <si>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</si>
  <si>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</si>
  <si>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</si>
  <si>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</si>
  <si>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</si>
  <si>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</si>
  <si>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</si>
  <si>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</si>
  <si>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</si>
  <si>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</si>
  <si>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</si>
  <si>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</si>
  <si>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</si>
  <si>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</si>
  <si>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</si>
  <si>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</si>
  <si>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</si>
  <si>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</si>
  <si>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</si>
  <si>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</si>
  <si>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</si>
  <si>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</si>
  <si>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</si>
  <si>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</si>
  <si>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</si>
  <si>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</si>
  <si>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</si>
  <si>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</si>
  <si>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</si>
  <si>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</si>
  <si>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</si>
  <si>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</si>
  <si>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</si>
  <si>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</si>
  <si>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</si>
  <si>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</si>
  <si>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</si>
  <si>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</si>
  <si>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</si>
  <si>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</si>
  <si>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</si>
  <si>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</si>
  <si>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</si>
  <si>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</si>
  <si>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</si>
  <si>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</si>
  <si>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</si>
  <si>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</si>
  <si>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</si>
  <si>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</si>
  <si>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</si>
  <si>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</si>
  <si>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</si>
  <si>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</si>
  <si>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</si>
  <si>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</si>
  <si>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</si>
  <si>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</si>
  <si>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</si>
  <si>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</si>
  <si>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</si>
  <si>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</si>
  <si>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</si>
  <si>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</si>
  <si>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</si>
  <si>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</si>
  <si>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</si>
  <si>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</si>
  <si>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</si>
  <si>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</si>
  <si>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</si>
  <si>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</si>
  <si>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</si>
  <si>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</si>
  <si>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</si>
  <si>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</si>
  <si>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</si>
  <si>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</si>
  <si>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</si>
  <si>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</si>
  <si>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</si>
  <si>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</si>
  <si>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</si>
  <si>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</si>
  <si>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</si>
  <si>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</si>
  <si>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</si>
  <si>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</si>
  <si>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</si>
  <si>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</si>
  <si>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</si>
  <si>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</si>
  <si>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</si>
  <si>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</si>
  <si>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</si>
  <si>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</si>
  <si>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</si>
  <si>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</si>
  <si>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</si>
  <si>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</si>
  <si>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</si>
  <si>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</si>
  <si>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</si>
  <si>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</si>
  <si>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</si>
  <si>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</si>
  <si>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</si>
  <si>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</si>
  <si>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</si>
  <si>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</si>
  <si>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</si>
  <si>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</si>
  <si>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</si>
  <si>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</si>
  <si>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</si>
  <si>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</si>
  <si>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</si>
  <si>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</si>
  <si>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</si>
  <si>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</si>
  <si>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</si>
  <si>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</si>
  <si>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</si>
  <si>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</si>
  <si>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</si>
  <si>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</si>
  <si>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</si>
  <si>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</si>
  <si>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</si>
  <si>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</si>
  <si>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</si>
  <si>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</si>
  <si>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</si>
  <si>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</si>
  <si>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</si>
  <si>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</si>
  <si>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</si>
  <si>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</si>
  <si>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</si>
  <si>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</si>
  <si>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</si>
  <si>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</si>
  <si>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</si>
  <si>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</si>
  <si>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</si>
  <si>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</si>
  <si>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</si>
  <si>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</si>
  <si>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</si>
  <si>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</si>
  <si>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</si>
  <si>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</si>
  <si>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</si>
  <si>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</si>
  <si>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</si>
  <si>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</si>
  <si>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</si>
  <si>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</si>
  <si>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</si>
  <si>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</si>
  <si>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</si>
  <si>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</si>
  <si>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</si>
  <si>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</si>
  <si>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</si>
  <si>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</si>
  <si>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</si>
  <si>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</si>
  <si>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</si>
  <si>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</si>
  <si>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</si>
  <si>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</si>
  <si>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</si>
  <si>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</si>
  <si>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</si>
  <si>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</si>
  <si>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</si>
  <si>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</si>
  <si>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</si>
  <si>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</si>
  <si>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</si>
  <si>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</si>
  <si>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</si>
  <si>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</si>
  <si>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</si>
  <si>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</si>
  <si>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</si>
  <si>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</si>
  <si>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</si>
  <si>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</si>
  <si>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</si>
  <si>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</si>
  <si>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</si>
  <si>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</si>
  <si>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</si>
  <si>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</si>
  <si>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</si>
  <si>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</si>
  <si>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</si>
  <si>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</si>
  <si>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</si>
  <si>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</si>
  <si>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</si>
  <si>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</si>
  <si>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</si>
  <si>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</si>
  <si>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</si>
  <si>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</si>
  <si>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</si>
  <si>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</si>
  <si>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</si>
  <si>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</si>
  <si>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</si>
  <si>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</si>
  <si>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</si>
  <si>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</si>
  <si>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</si>
  <si>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</si>
  <si>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</si>
  <si>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</si>
  <si>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</si>
  <si>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</si>
  <si>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</si>
  <si>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</si>
  <si>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</si>
  <si>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</si>
  <si>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</si>
  <si>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</si>
  <si>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</si>
  <si>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</si>
  <si>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</si>
  <si>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</si>
  <si>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</si>
  <si>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</si>
  <si>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</si>
  <si>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</si>
  <si>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</si>
  <si>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</si>
  <si>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</si>
  <si>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</si>
  <si>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</si>
  <si>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</si>
  <si>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</si>
  <si>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</si>
  <si>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</si>
  <si>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</si>
  <si>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</si>
  <si>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</si>
  <si>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</si>
  <si>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</si>
  <si>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</si>
  <si>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</si>
  <si>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</si>
  <si>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</si>
  <si>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</si>
  <si>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</si>
  <si>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</si>
  <si>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</si>
  <si>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</si>
  <si>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</si>
  <si>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</si>
  <si>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</si>
  <si>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</si>
  <si>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</si>
  <si>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</si>
  <si>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</si>
  <si>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</si>
  <si>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</si>
  <si>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</si>
  <si>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</si>
  <si>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</si>
  <si>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</si>
  <si>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</si>
  <si>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</si>
  <si>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</si>
  <si>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</si>
  <si>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</si>
  <si>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</si>
  <si>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</si>
  <si>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</si>
  <si>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</si>
  <si>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</si>
  <si>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</si>
  <si>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</si>
  <si>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</si>
  <si>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</si>
  <si>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</si>
  <si>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</si>
  <si>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</si>
  <si>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</si>
  <si>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</si>
  <si>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</si>
  <si>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</si>
  <si>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</si>
  <si>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</si>
  <si>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</si>
  <si>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</si>
  <si>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</si>
  <si>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</si>
  <si>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</si>
  <si>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</si>
  <si>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</si>
  <si>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</si>
  <si>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</si>
  <si>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</si>
  <si>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</si>
  <si>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</si>
  <si>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</si>
  <si>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</si>
  <si>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</si>
  <si>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</si>
  <si>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</si>
  <si>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</si>
  <si>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</si>
  <si>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</si>
  <si>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</si>
  <si>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</si>
  <si>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</si>
  <si>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</si>
  <si>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</si>
  <si>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</si>
  <si>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</si>
  <si>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</si>
  <si>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</si>
  <si>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</si>
  <si>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</si>
  <si>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</si>
  <si>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</si>
  <si>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</si>
  <si>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</si>
  <si>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</si>
  <si>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</si>
  <si>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</si>
  <si>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</si>
  <si>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</si>
  <si>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</si>
  <si>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</si>
  <si>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</si>
  <si>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</si>
  <si>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</si>
  <si>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</si>
  <si>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</si>
  <si>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</si>
  <si>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</si>
  <si>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</si>
  <si>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</si>
  <si>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</si>
  <si>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</si>
  <si>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</si>
  <si>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</si>
  <si>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</si>
  <si>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</si>
  <si>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</si>
  <si>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</si>
  <si>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</si>
  <si>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</si>
  <si>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</si>
  <si>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</si>
  <si>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</si>
  <si>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</si>
  <si>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</si>
  <si>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</si>
  <si>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</si>
  <si>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</si>
  <si>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</si>
  <si>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</si>
  <si>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</si>
  <si>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</si>
  <si>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</si>
  <si>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</si>
  <si>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</si>
  <si>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</si>
  <si>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</si>
  <si>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</si>
  <si>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</si>
  <si>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</si>
  <si>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</si>
  <si>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</si>
  <si>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</si>
  <si>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</si>
  <si>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</si>
  <si>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</si>
  <si>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</si>
  <si>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</si>
  <si>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</si>
  <si>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</si>
  <si>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</si>
  <si>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</si>
  <si>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</si>
  <si>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</si>
  <si>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</si>
  <si>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</si>
  <si>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</si>
  <si>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</si>
  <si>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</si>
  <si>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</si>
  <si>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</si>
  <si>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</si>
  <si>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</si>
  <si>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</si>
  <si>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</si>
  <si>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</si>
  <si>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</si>
  <si>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</si>
  <si>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</si>
  <si>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</si>
  <si>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</si>
  <si>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</si>
  <si>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</si>
  <si>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</si>
  <si>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</si>
  <si>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</si>
  <si>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</si>
  <si>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</si>
  <si>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</si>
  <si>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</si>
  <si>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</si>
  <si>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</si>
  <si>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</si>
  <si>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</si>
  <si>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</si>
  <si>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</si>
  <si>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</si>
  <si>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</si>
  <si>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</si>
  <si>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</si>
  <si>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</si>
  <si>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</si>
  <si>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</si>
  <si>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</si>
  <si>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</si>
  <si>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</si>
  <si>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</si>
  <si>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</si>
  <si>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</si>
  <si>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</si>
  <si>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</si>
  <si>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</si>
  <si>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</si>
  <si>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</si>
  <si>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</si>
  <si>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</si>
  <si>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</si>
  <si>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</si>
  <si>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</si>
  <si>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</si>
  <si>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</si>
  <si>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</si>
  <si>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</si>
  <si>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</si>
  <si>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</si>
  <si>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</si>
  <si>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</si>
  <si>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</si>
  <si>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</si>
  <si>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</si>
  <si>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</si>
  <si>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</si>
  <si>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</si>
  <si>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</si>
  <si>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</si>
  <si>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</si>
  <si>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</si>
  <si>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</si>
  <si>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</si>
  <si>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</si>
  <si>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</si>
  <si>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</si>
  <si>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</si>
  <si>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</si>
  <si>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</si>
  <si>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</si>
  <si>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</si>
  <si>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</si>
  <si>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</si>
  <si>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</si>
  <si>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</si>
  <si>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</si>
  <si>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</si>
  <si>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</si>
  <si>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</si>
  <si>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</si>
  <si>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</si>
  <si>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</si>
  <si>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</si>
  <si>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</si>
  <si>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</si>
  <si>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</si>
  <si>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</si>
  <si>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</si>
  <si>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</si>
  <si>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</si>
  <si>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</si>
  <si>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</si>
  <si>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</si>
  <si>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</si>
  <si>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</si>
  <si>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</si>
  <si>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</si>
  <si>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</si>
  <si>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</si>
  <si>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</si>
  <si>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</si>
  <si>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</si>
  <si>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</si>
  <si>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</si>
  <si>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</si>
  <si>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</si>
  <si>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</si>
  <si>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</si>
  <si>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</si>
  <si>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</si>
  <si>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</si>
  <si>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</si>
  <si>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</si>
  <si>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</si>
  <si>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</si>
  <si>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</si>
  <si>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</si>
  <si>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</si>
  <si>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</si>
  <si>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</si>
  <si>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</si>
  <si>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</si>
  <si>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</si>
  <si>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</si>
  <si>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</si>
  <si>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</si>
  <si>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</si>
  <si>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</si>
  <si>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</si>
  <si>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</si>
  <si>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</si>
  <si>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</si>
  <si>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</si>
  <si>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</si>
  <si>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</si>
  <si>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</si>
  <si>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</si>
  <si>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</si>
  <si>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</si>
  <si>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</si>
  <si>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</si>
  <si>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</si>
  <si>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</si>
  <si>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</si>
  <si>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</si>
  <si>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</si>
  <si>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</si>
  <si>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</si>
  <si>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</si>
  <si>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</si>
  <si>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</si>
  <si>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</si>
  <si>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</si>
  <si>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</si>
  <si>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</si>
  <si>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</si>
  <si>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</si>
  <si>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</si>
  <si>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</si>
  <si>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</si>
  <si>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</si>
  <si>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</si>
  <si>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</si>
  <si>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</si>
  <si>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</si>
  <si>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</si>
  <si>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</si>
  <si>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</si>
  <si>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</si>
  <si>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</si>
  <si>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</si>
  <si>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</si>
  <si>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</si>
  <si>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</si>
  <si>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</si>
  <si>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</si>
  <si>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</si>
  <si>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</si>
  <si>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</si>
  <si>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</si>
  <si>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</si>
  <si>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</si>
  <si>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</si>
  <si>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</si>
  <si>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</si>
  <si>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</si>
  <si>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</si>
  <si>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</si>
  <si>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</si>
  <si>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</si>
  <si>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</si>
  <si>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</si>
  <si>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</si>
  <si>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</si>
  <si>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</si>
  <si>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</si>
  <si>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</si>
  <si>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</si>
  <si>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</si>
  <si>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</si>
  <si>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</si>
  <si>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</si>
  <si>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</si>
  <si>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</si>
  <si>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</si>
  <si>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</si>
  <si>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</si>
  <si>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</si>
  <si>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</si>
  <si>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</si>
  <si>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</si>
  <si>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</si>
  <si>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</si>
  <si>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</si>
  <si>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</si>
  <si>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</si>
  <si>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</si>
  <si>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</si>
  <si>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</si>
  <si>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</si>
  <si>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</si>
  <si>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</si>
  <si>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</si>
  <si>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</si>
  <si>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</si>
  <si>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</si>
  <si>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</si>
  <si>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</si>
  <si>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</si>
  <si>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</si>
  <si>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</si>
  <si>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</si>
  <si>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</si>
  <si>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</si>
  <si>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</si>
  <si>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</si>
  <si>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</si>
  <si>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</si>
  <si>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</si>
  <si>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</si>
  <si>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</si>
  <si>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</si>
  <si>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</si>
  <si>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</si>
  <si>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</si>
  <si>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</si>
  <si>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</si>
  <si>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</si>
  <si>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</si>
  <si>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</si>
  <si>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</si>
  <si>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</si>
  <si>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</si>
  <si>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</si>
  <si>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</si>
  <si>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</si>
  <si>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</si>
  <si>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</si>
  <si>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</si>
  <si>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</si>
  <si>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</si>
  <si>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</si>
  <si>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</si>
  <si>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</si>
  <si>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</si>
  <si>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</si>
  <si>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</si>
  <si>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</si>
  <si>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</si>
  <si>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</si>
  <si>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</si>
  <si>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</si>
  <si>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</si>
  <si>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</si>
  <si>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</si>
  <si>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</si>
  <si>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</si>
  <si>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</si>
  <si>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</si>
  <si>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</si>
  <si>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</si>
  <si>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</si>
  <si>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</si>
  <si>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</si>
  <si>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</si>
  <si>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</si>
  <si>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</si>
  <si>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</si>
  <si>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</si>
  <si>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</si>
  <si>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</si>
  <si>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</si>
  <si>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</si>
  <si>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</si>
  <si>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</si>
  <si>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</si>
  <si>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</si>
  <si>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</si>
  <si>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</si>
  <si>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</si>
  <si>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</si>
  <si>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</si>
  <si>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</si>
  <si>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</si>
  <si>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</si>
  <si>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</si>
  <si>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</si>
  <si>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</si>
  <si>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</si>
  <si>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</si>
  <si>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</si>
  <si>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</si>
  <si>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</si>
  <si>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</si>
  <si>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</si>
  <si>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</si>
  <si>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</si>
  <si>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</si>
  <si>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</si>
  <si>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</si>
  <si>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</si>
  <si>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</si>
  <si>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</si>
  <si>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</si>
  <si>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</si>
  <si>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</si>
  <si>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</si>
  <si>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</si>
  <si>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</si>
  <si>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</si>
  <si>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</si>
  <si>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</si>
  <si>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</si>
  <si>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</si>
  <si>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</si>
  <si>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</si>
  <si>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</si>
  <si>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</si>
  <si>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</si>
  <si>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</si>
  <si>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</si>
  <si>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</si>
  <si>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</si>
  <si>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</si>
  <si>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</si>
  <si>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</si>
  <si>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</si>
  <si>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</si>
  <si>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</si>
  <si>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</si>
  <si>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</si>
  <si>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</si>
  <si>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</si>
  <si>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</si>
  <si>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</si>
  <si>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</si>
  <si>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</si>
  <si>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</si>
  <si>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</si>
  <si>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</si>
  <si>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</si>
  <si>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</si>
  <si>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</si>
  <si>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</si>
  <si>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</si>
  <si>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</si>
  <si>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</si>
  <si>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</si>
  <si>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</si>
  <si>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</si>
  <si>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</si>
  <si>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</si>
  <si>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</si>
  <si>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</si>
  <si>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</si>
  <si>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</si>
  <si>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</si>
  <si>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</si>
  <si>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</si>
  <si>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</si>
  <si>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</si>
  <si>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</si>
  <si>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</si>
  <si>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</si>
  <si>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</si>
  <si>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</si>
  <si>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</si>
  <si>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</si>
  <si>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</si>
  <si>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</si>
  <si>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</si>
  <si>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</si>
  <si>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</si>
  <si>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</si>
  <si>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</si>
  <si>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</si>
  <si>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</si>
  <si>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</si>
  <si>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</si>
  <si>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</si>
  <si>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</si>
  <si>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</si>
  <si>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</si>
  <si>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</si>
  <si>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</si>
  <si>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</si>
  <si>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</si>
  <si>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</si>
  <si>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</si>
  <si>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</si>
  <si>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</si>
  <si>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</si>
  <si>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</si>
  <si>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</si>
  <si>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</si>
  <si>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</si>
  <si>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</si>
  <si>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</si>
  <si>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</si>
  <si>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</si>
  <si>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</si>
  <si>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</si>
  <si>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</si>
  <si>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</si>
  <si>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</si>
  <si>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</si>
  <si>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</si>
  <si>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</si>
  <si>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</si>
  <si>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</si>
  <si>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</si>
  <si>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</si>
  <si>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</si>
  <si>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</si>
  <si>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</si>
  <si>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</si>
  <si>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</si>
  <si>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</si>
  <si>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</si>
  <si>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</si>
  <si>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</si>
  <si>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</si>
  <si>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</si>
  <si>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</si>
  <si>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</si>
  <si>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</si>
  <si>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</si>
  <si>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</si>
  <si>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</si>
  <si>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</si>
  <si>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</si>
  <si>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</si>
  <si>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</si>
  <si>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</si>
  <si>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</si>
  <si>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</si>
  <si>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</si>
  <si>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</si>
  <si>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</si>
  <si>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</si>
  <si>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</si>
  <si>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</si>
  <si>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</si>
  <si>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</si>
  <si>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</si>
  <si>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</si>
  <si>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</si>
  <si>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</si>
  <si>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</si>
  <si>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</si>
  <si>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</si>
  <si>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</si>
  <si>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</si>
  <si>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</si>
  <si>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</si>
  <si>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</si>
  <si>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</si>
  <si>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</si>
  <si>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</si>
  <si>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</si>
  <si>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</si>
  <si>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</si>
  <si>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</si>
  <si>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</si>
  <si>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</si>
  <si>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</si>
  <si>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</si>
  <si>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</si>
  <si>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</si>
  <si>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</si>
  <si>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</si>
  <si>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</si>
  <si>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</si>
  <si>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</si>
  <si>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</si>
  <si>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</si>
  <si>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</si>
  <si>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</si>
  <si>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</si>
  <si>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</si>
  <si>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</si>
  <si>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</si>
  <si>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</si>
  <si>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</si>
  <si>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</si>
  <si>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</si>
  <si>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</si>
  <si>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</si>
  <si>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</si>
  <si>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</si>
  <si>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</si>
  <si>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</si>
  <si>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</si>
  <si>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</si>
  <si>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</si>
  <si>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</si>
  <si>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</si>
  <si>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</si>
  <si>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</si>
  <si>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</si>
  <si>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</si>
  <si>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</si>
  <si>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</si>
  <si>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</si>
  <si>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</si>
  <si>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</si>
  <si>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</si>
  <si>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</si>
  <si>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</si>
  <si>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</si>
  <si>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</si>
  <si>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</si>
  <si>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</si>
  <si>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</si>
  <si>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</si>
  <si>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</si>
  <si>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</si>
  <si>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</si>
  <si>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</si>
  <si>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</si>
  <si>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</si>
  <si>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</si>
  <si>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</si>
  <si>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</si>
  <si>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</si>
  <si>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</si>
  <si>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</si>
  <si>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</si>
  <si>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</si>
  <si>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</si>
  <si>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</si>
  <si>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</si>
  <si>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</si>
  <si>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</si>
  <si>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</si>
  <si>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</si>
  <si>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</si>
  <si>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</si>
  <si>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</si>
  <si>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</si>
  <si>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</si>
  <si>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</si>
  <si>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</si>
  <si>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</si>
  <si>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</si>
  <si>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</si>
  <si>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</si>
  <si>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</si>
  <si>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</si>
  <si>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</si>
  <si>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</si>
  <si>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</si>
  <si>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</si>
  <si>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</si>
  <si>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</si>
  <si>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</si>
  <si>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</si>
  <si>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</si>
  <si>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</si>
  <si>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</si>
  <si>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</si>
  <si>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</si>
  <si>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</si>
  <si>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</si>
  <si>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</si>
  <si>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</si>
  <si>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</si>
  <si>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</si>
  <si>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</si>
  <si>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</si>
  <si>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</si>
  <si>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</si>
  <si>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</si>
  <si>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</si>
  <si>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</si>
  <si>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</si>
  <si>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</si>
  <si>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</si>
  <si>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</si>
  <si>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</si>
  <si>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</si>
  <si>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</si>
  <si>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</si>
  <si>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</si>
  <si>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</si>
  <si>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</si>
  <si>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</si>
  <si>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</si>
  <si>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</si>
  <si>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</si>
  <si>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</si>
  <si>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</si>
  <si>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</si>
  <si>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</si>
  <si>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</si>
  <si>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</si>
  <si>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</si>
  <si>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</si>
  <si>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</si>
  <si>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</si>
  <si>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</si>
  <si>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</si>
  <si>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</si>
  <si>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</si>
  <si>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</si>
  <si>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</si>
  <si>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</si>
  <si>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</si>
  <si>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</si>
  <si>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</si>
  <si>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</si>
  <si>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</si>
  <si>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</si>
  <si>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</si>
  <si>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</si>
  <si>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</si>
  <si>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</si>
  <si>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</si>
  <si>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</si>
  <si>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</si>
  <si>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</si>
  <si>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</si>
  <si>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</si>
  <si>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</si>
  <si>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</si>
  <si>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</si>
  <si>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</si>
  <si>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</si>
  <si>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</si>
  <si>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</si>
  <si>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</si>
  <si>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</si>
  <si>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</si>
  <si>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</si>
  <si>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</si>
  <si>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</si>
  <si>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</si>
  <si>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</si>
  <si>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</si>
  <si>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</si>
  <si>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</si>
  <si>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</si>
  <si>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</si>
  <si>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</si>
  <si>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</si>
  <si>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</si>
  <si>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</si>
  <si>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</si>
  <si>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</si>
  <si>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</si>
  <si>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</si>
  <si>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</si>
  <si>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</si>
  <si>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</si>
  <si>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</si>
  <si>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</si>
  <si>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</si>
  <si>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</si>
  <si>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</si>
  <si>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</si>
  <si>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</si>
  <si>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</si>
  <si>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</si>
  <si>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</si>
  <si>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</si>
  <si>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</si>
  <si>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</si>
  <si>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</si>
  <si>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</si>
  <si>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</si>
  <si>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</si>
  <si>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</si>
  <si>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</si>
  <si>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</si>
  <si>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</si>
  <si>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</si>
  <si>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</si>
  <si>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</si>
  <si>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</si>
  <si>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</si>
  <si>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</si>
  <si>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</si>
  <si>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</si>
  <si>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</si>
  <si>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</si>
  <si>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</si>
  <si>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</si>
  <si>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</si>
  <si>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</si>
  <si>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</si>
  <si>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</si>
  <si>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</si>
  <si>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</si>
  <si>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</si>
  <si>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</si>
  <si>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</si>
  <si>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</si>
  <si>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</si>
  <si>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</si>
  <si>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</si>
  <si>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</si>
  <si>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</si>
  <si>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</si>
  <si>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</si>
  <si>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</si>
  <si>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</si>
  <si>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</si>
  <si>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</si>
  <si>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</si>
  <si>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</si>
  <si>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</si>
  <si>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</si>
  <si>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</si>
  <si>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</si>
  <si>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</si>
  <si>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</si>
  <si>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</si>
  <si>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</si>
  <si>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</si>
  <si>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</si>
  <si>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</si>
  <si>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</si>
  <si>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</si>
  <si>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</si>
  <si>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</si>
  <si>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</si>
  <si>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</si>
  <si>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</si>
  <si>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</si>
  <si>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</si>
  <si>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</si>
  <si>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</si>
  <si>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</si>
  <si>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</si>
  <si>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</si>
  <si>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</si>
  <si>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</si>
  <si>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</si>
  <si>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</si>
  <si>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</si>
  <si>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</si>
  <si>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</si>
  <si>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</si>
  <si>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</si>
  <si>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</si>
  <si>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</si>
  <si>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</si>
  <si>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</si>
  <si>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</si>
  <si>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</si>
  <si>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</si>
  <si>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</si>
  <si>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</si>
  <si>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</si>
  <si>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</si>
  <si>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</si>
  <si>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</si>
  <si>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</si>
  <si>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</si>
  <si>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</si>
  <si>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</si>
  <si>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</si>
  <si>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</si>
  <si>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</si>
  <si>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</si>
  <si>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</si>
  <si>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</si>
  <si>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</si>
  <si>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</si>
  <si>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</si>
  <si>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</si>
  <si>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</si>
  <si>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</si>
  <si>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</si>
  <si>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</si>
  <si>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</si>
  <si>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</si>
  <si>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</si>
  <si>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</si>
  <si>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</si>
  <si>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</si>
  <si>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</si>
  <si>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</si>
  <si>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</si>
  <si>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</si>
  <si>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</si>
  <si>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</si>
  <si>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</si>
  <si>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</si>
  <si>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</si>
  <si>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</si>
  <si>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</si>
  <si>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</si>
  <si>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</si>
  <si>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</si>
  <si>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</si>
  <si>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</si>
  <si>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</si>
  <si>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</si>
  <si>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</si>
  <si>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</si>
  <si>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</si>
  <si>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</si>
  <si>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</si>
  <si>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</si>
  <si>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</si>
  <si>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</si>
  <si>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</si>
  <si>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</si>
  <si>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</si>
  <si>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</si>
  <si>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</si>
  <si>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</si>
  <si>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</si>
  <si>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</si>
  <si>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</si>
  <si>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</si>
  <si>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</si>
  <si>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</si>
  <si>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</si>
  <si>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</si>
  <si>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</si>
  <si>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</si>
  <si>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</si>
  <si>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</si>
  <si>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</si>
  <si>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</si>
  <si>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</si>
  <si>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</si>
  <si>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</si>
  <si>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</si>
  <si>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</si>
  <si>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</si>
  <si>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</si>
  <si>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</si>
  <si>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</si>
  <si>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</si>
  <si>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</si>
  <si>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</si>
  <si>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</si>
  <si>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</si>
  <si>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</si>
  <si>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</si>
  <si>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</si>
  <si>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</si>
  <si>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</si>
  <si>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</si>
  <si>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</si>
  <si>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</si>
  <si>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</si>
  <si>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</si>
  <si>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</si>
  <si>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</si>
  <si>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</si>
  <si>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</si>
  <si>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</si>
  <si>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</si>
  <si>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</si>
  <si>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</si>
  <si>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</si>
  <si>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</si>
  <si>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</si>
  <si>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</si>
  <si>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</si>
  <si>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</si>
  <si>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</si>
  <si>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</si>
  <si>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</si>
  <si>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</si>
  <si>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</si>
  <si>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</si>
  <si>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</si>
  <si>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</si>
  <si>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</si>
  <si>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</si>
  <si>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</si>
  <si>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</si>
  <si>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</si>
  <si>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</si>
  <si>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</si>
  <si>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</si>
  <si>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</si>
  <si>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</si>
  <si>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</si>
  <si>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</si>
  <si>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</si>
  <si>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</si>
  <si>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</si>
  <si>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</si>
  <si>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</si>
  <si>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</si>
  <si>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</si>
  <si>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</si>
  <si>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</si>
  <si>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</si>
  <si>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</si>
  <si>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</si>
  <si>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</si>
  <si>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</si>
  <si>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</si>
  <si>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</si>
  <si>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</si>
  <si>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</si>
  <si>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</si>
  <si>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</si>
  <si>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</si>
  <si>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</si>
  <si>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</si>
  <si>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</si>
  <si>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</si>
  <si>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</si>
  <si>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</si>
  <si>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</si>
  <si>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</si>
  <si>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</si>
  <si>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</si>
  <si>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</si>
  <si>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</si>
  <si>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</si>
  <si>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</si>
  <si>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</si>
  <si>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</si>
  <si>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</si>
  <si>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</si>
  <si>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</si>
  <si>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</si>
  <si>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</si>
  <si>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</si>
  <si>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</si>
  <si>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</si>
  <si>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</si>
  <si>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</si>
  <si>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</si>
  <si>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</si>
  <si>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</si>
  <si>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</si>
  <si>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</si>
  <si>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</si>
  <si>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</si>
  <si>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</si>
  <si>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</si>
  <si>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</si>
  <si>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</si>
  <si>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</si>
  <si>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</si>
  <si>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</si>
  <si>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</si>
  <si>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</si>
  <si>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</si>
  <si>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</si>
  <si>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</si>
  <si>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</si>
  <si>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</si>
  <si>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</si>
  <si>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</si>
  <si>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</si>
  <si>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</si>
  <si>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</si>
  <si>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</si>
  <si>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</si>
  <si>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</si>
  <si>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</si>
  <si>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</si>
  <si>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</si>
  <si>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</si>
  <si>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</si>
  <si>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</si>
  <si>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</si>
  <si>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</si>
  <si>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</si>
  <si>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</si>
  <si>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</si>
  <si>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</si>
  <si>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</si>
  <si>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</si>
  <si>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</si>
  <si>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</si>
  <si>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</si>
  <si>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</si>
  <si>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</si>
  <si>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</si>
  <si>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</si>
  <si>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</si>
  <si>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</si>
  <si>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</si>
  <si>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</si>
  <si>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</si>
  <si>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</si>
  <si>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</si>
  <si>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</si>
  <si>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</si>
  <si>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</si>
  <si>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</si>
  <si>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</si>
  <si>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</si>
  <si>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</si>
  <si>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</si>
  <si>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</si>
  <si>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</si>
  <si>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</si>
  <si>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</si>
  <si>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</si>
  <si>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</si>
  <si>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</si>
  <si>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</si>
  <si>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</si>
  <si>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</si>
  <si>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</si>
  <si>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</si>
  <si>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</si>
  <si>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</si>
  <si>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</si>
  <si>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</si>
  <si>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</si>
  <si>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</si>
  <si>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</si>
  <si>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</si>
  <si>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</si>
  <si>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</si>
  <si>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</si>
  <si>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</si>
  <si>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</si>
  <si>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</si>
  <si>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</si>
  <si>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</si>
  <si>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</si>
  <si>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</si>
  <si>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</si>
  <si>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</si>
  <si>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</si>
  <si>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</si>
  <si>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</si>
  <si>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</si>
  <si>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</si>
  <si>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</si>
  <si>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</si>
  <si>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</si>
  <si>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</si>
  <si>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</si>
  <si>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</si>
  <si>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</si>
  <si>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</si>
  <si>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</si>
  <si>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</si>
  <si>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</si>
  <si>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</si>
  <si>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</si>
  <si>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</si>
  <si>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</si>
  <si>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</si>
  <si>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</si>
  <si>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</si>
  <si>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</si>
  <si>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</si>
  <si>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</si>
  <si>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</si>
  <si>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</si>
  <si>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</si>
  <si>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</si>
  <si>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</si>
  <si>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</si>
  <si>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</si>
  <si>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</si>
  <si>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</si>
  <si>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</si>
  <si>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</si>
  <si>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</si>
  <si>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</si>
  <si>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</si>
  <si>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</si>
  <si>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</si>
  <si>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</si>
  <si>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</si>
  <si>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</si>
  <si>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</si>
  <si>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</si>
  <si>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</si>
  <si>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</si>
  <si>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</si>
  <si>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</si>
  <si>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</si>
  <si>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</si>
  <si>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</si>
  <si>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</si>
  <si>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</si>
  <si>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</si>
  <si>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</si>
  <si>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</si>
  <si>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</si>
  <si>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</si>
  <si>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</si>
  <si>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</si>
  <si>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</si>
  <si>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</si>
  <si>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</si>
  <si>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</si>
  <si>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</si>
  <si>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</si>
  <si>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</si>
  <si>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</si>
  <si>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</si>
  <si>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</si>
  <si>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</si>
  <si>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</si>
  <si>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</si>
  <si>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</si>
  <si>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</si>
  <si>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</si>
  <si>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</si>
  <si>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</si>
  <si>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</si>
  <si>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</si>
  <si>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</si>
  <si>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</si>
  <si>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</si>
  <si>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</si>
  <si>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</si>
  <si>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</si>
  <si>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</si>
  <si>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</si>
  <si>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</si>
  <si>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</si>
  <si>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</si>
  <si>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</si>
  <si>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</si>
  <si>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</si>
  <si>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</si>
  <si>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</si>
  <si>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</si>
  <si>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</si>
  <si>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</si>
  <si>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</si>
  <si>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</si>
  <si>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</si>
  <si>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</si>
  <si>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</si>
  <si>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</si>
  <si>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</si>
  <si>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</si>
  <si>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</si>
  <si>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</si>
  <si>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</si>
  <si>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</si>
  <si>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</si>
  <si>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</si>
  <si>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</si>
  <si>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</si>
  <si>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</si>
  <si>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</si>
  <si>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</si>
  <si>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</si>
  <si>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</si>
  <si>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</si>
  <si>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</si>
  <si>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</si>
  <si>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</si>
  <si>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</si>
  <si>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</si>
  <si>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</si>
  <si>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</si>
  <si>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</si>
  <si>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</si>
  <si>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</si>
  <si>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</si>
  <si>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</si>
  <si>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</si>
  <si>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</si>
  <si>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</si>
  <si>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</si>
  <si>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</si>
  <si>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</si>
  <si>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</si>
  <si>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</si>
  <si>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</si>
  <si>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</si>
  <si>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</si>
  <si>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</si>
  <si>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</si>
  <si>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</si>
  <si>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</si>
  <si>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</si>
  <si>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</si>
  <si>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</si>
  <si>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</si>
  <si>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</si>
  <si>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</si>
  <si>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</si>
  <si>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</si>
  <si>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</si>
  <si>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</si>
  <si>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</si>
  <si>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</si>
  <si>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</si>
  <si>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</si>
  <si>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</si>
  <si>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</si>
  <si>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</si>
  <si>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</si>
  <si>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</si>
  <si>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</si>
  <si>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</si>
  <si>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</si>
  <si>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</si>
  <si>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</si>
  <si>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</si>
  <si>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</si>
  <si>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</si>
  <si>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</si>
  <si>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</si>
  <si>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</si>
  <si>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</si>
  <si>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</si>
  <si>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</si>
  <si>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</si>
  <si>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</si>
  <si>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</si>
  <si>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</si>
  <si>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</si>
  <si>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</si>
  <si>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</si>
  <si>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</si>
  <si>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</si>
  <si>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</si>
  <si>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</si>
  <si>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</si>
  <si>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</si>
  <si>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</si>
  <si>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</si>
  <si>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</si>
  <si>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</si>
  <si>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</si>
  <si>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</si>
  <si>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</si>
  <si>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</si>
  <si>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</si>
  <si>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</si>
  <si>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</si>
  <si>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</si>
  <si>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</si>
  <si>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</si>
  <si>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</si>
  <si>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</si>
  <si>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</si>
  <si>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</si>
  <si>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</si>
  <si>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</si>
  <si>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</si>
  <si>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</si>
  <si>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</si>
  <si>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</si>
  <si>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</si>
  <si>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</si>
  <si>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</si>
  <si>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</si>
  <si>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</si>
  <si>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</si>
  <si>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</si>
  <si>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</si>
  <si>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</si>
  <si>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</si>
  <si>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</si>
  <si>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</si>
  <si>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</si>
  <si>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</si>
  <si>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</si>
  <si>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</si>
  <si>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</si>
  <si>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</si>
  <si>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</si>
  <si>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</si>
  <si>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</si>
  <si>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</si>
  <si>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</si>
  <si>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</si>
  <si>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</si>
  <si>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</si>
  <si>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</si>
  <si>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</si>
  <si>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</si>
  <si>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</si>
  <si>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</si>
  <si>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</si>
  <si>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</si>
  <si>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</si>
  <si>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</si>
  <si>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</si>
  <si>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</si>
  <si>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</si>
  <si>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</si>
  <si>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</si>
  <si>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</si>
  <si>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</si>
  <si>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</si>
  <si>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</si>
  <si>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</si>
  <si>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</si>
  <si>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</si>
  <si>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</si>
  <si>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</si>
  <si>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</si>
  <si>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</si>
  <si>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</si>
  <si>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</si>
  <si>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</si>
  <si>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</si>
  <si>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</si>
  <si>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</si>
  <si>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</si>
  <si>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</si>
  <si>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</si>
  <si>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</si>
  <si>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</si>
  <si>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</si>
  <si>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</si>
  <si>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</si>
  <si>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</si>
  <si>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</si>
  <si>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</si>
  <si>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</si>
  <si>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</si>
  <si>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</si>
  <si>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</si>
  <si>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</si>
  <si>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</si>
  <si>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</si>
  <si>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</si>
  <si>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</si>
  <si>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</si>
  <si>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</si>
  <si>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</si>
  <si>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</si>
  <si>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</si>
  <si>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</si>
  <si>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</si>
  <si>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</si>
  <si>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</si>
  <si>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</si>
  <si>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</si>
  <si>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</si>
  <si>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</si>
  <si>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</si>
  <si>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</si>
  <si>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</si>
  <si>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</si>
  <si>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</si>
  <si>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</si>
  <si>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</si>
  <si>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</si>
  <si>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</si>
  <si>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</si>
  <si>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</si>
  <si>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</si>
  <si>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</si>
  <si>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</si>
  <si>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</si>
  <si>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</si>
  <si>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</si>
  <si>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</si>
  <si>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</si>
  <si>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</si>
  <si>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</si>
  <si>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</si>
  <si>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</si>
  <si>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</si>
  <si>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</si>
  <si>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</si>
  <si>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</si>
  <si>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</si>
  <si>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</si>
  <si>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</si>
  <si>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</si>
  <si>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</si>
  <si>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</si>
  <si>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</si>
  <si>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</si>
  <si>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</si>
  <si>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</si>
  <si>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</si>
  <si>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</si>
  <si>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</si>
  <si>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</si>
  <si>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</si>
  <si>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</si>
  <si>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</si>
  <si>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</si>
  <si>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</si>
  <si>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</si>
  <si>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</si>
  <si>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</si>
  <si>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</si>
  <si>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</si>
  <si>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</si>
  <si>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</si>
  <si>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</si>
  <si>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</si>
  <si>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</si>
  <si>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</si>
  <si>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</si>
  <si>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</si>
  <si>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</si>
  <si>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</si>
  <si>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</si>
  <si>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</si>
  <si>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</si>
  <si>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</si>
  <si>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</si>
  <si>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</si>
  <si>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</si>
  <si>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</si>
  <si>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</si>
  <si>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</si>
  <si>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</si>
  <si>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</si>
  <si>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</si>
  <si>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</si>
  <si>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</si>
  <si>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</si>
  <si>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</si>
  <si>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</si>
  <si>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</si>
  <si>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</si>
  <si>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</si>
  <si>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</si>
  <si>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</si>
  <si>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</si>
  <si>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</si>
  <si>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</si>
  <si>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</si>
  <si>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</si>
  <si>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</si>
  <si>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</si>
  <si>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</si>
  <si>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</si>
  <si>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</si>
  <si>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</si>
  <si>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</si>
  <si>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</si>
  <si>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</si>
  <si>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</si>
  <si>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</si>
  <si>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</si>
  <si>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</si>
  <si>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</si>
  <si>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</si>
  <si>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</si>
  <si>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</si>
  <si>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</si>
  <si>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</si>
  <si>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</si>
  <si>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</si>
  <si>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</si>
  <si>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</si>
  <si>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</si>
  <si>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</si>
  <si>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</si>
  <si>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</si>
  <si>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</si>
  <si>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</si>
  <si>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</si>
  <si>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</si>
  <si>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</si>
  <si>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</si>
  <si>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</si>
  <si>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</si>
  <si>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</si>
  <si>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</si>
  <si>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</si>
  <si>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</si>
  <si>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</si>
  <si>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</si>
  <si>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</si>
  <si>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</si>
  <si>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</si>
  <si>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</si>
  <si>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</si>
  <si>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</si>
  <si>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</si>
  <si>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</si>
  <si>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</si>
  <si>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</si>
  <si>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</si>
  <si>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</si>
  <si>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</si>
  <si>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</si>
  <si>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</si>
  <si>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</si>
  <si>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</si>
  <si>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</si>
  <si>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</si>
  <si>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</si>
  <si>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</si>
  <si>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</si>
  <si>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</si>
  <si>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</si>
  <si>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</si>
  <si>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</si>
  <si>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</si>
  <si>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</si>
  <si>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</si>
  <si>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</si>
  <si>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</si>
  <si>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</si>
  <si>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</si>
  <si>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</si>
  <si>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</si>
  <si>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</si>
  <si>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</si>
  <si>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</si>
  <si>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</si>
  <si>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</si>
  <si>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</si>
  <si>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</si>
  <si>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</si>
  <si>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</si>
  <si>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</si>
  <si>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</si>
  <si>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</si>
  <si>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</si>
  <si>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</si>
  <si>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</si>
  <si>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</si>
  <si>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</si>
  <si>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</si>
  <si>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</si>
  <si>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</si>
  <si>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</si>
  <si>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</si>
  <si>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</si>
  <si>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</si>
  <si>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</si>
  <si>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</si>
  <si>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</si>
  <si>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</si>
  <si>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</si>
  <si>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</si>
  <si>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</si>
  <si>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</si>
  <si>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</si>
  <si>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</si>
  <si>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</si>
  <si>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</si>
  <si>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</si>
  <si>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</si>
  <si>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</si>
  <si>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</si>
  <si>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</si>
  <si>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</si>
  <si>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</si>
  <si>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</si>
  <si>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</si>
  <si>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</si>
  <si>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</si>
  <si>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</si>
  <si>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</si>
  <si>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</si>
  <si>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</si>
  <si>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</si>
  <si>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</si>
  <si>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</si>
  <si>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</si>
  <si>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</si>
  <si>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</si>
  <si>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</si>
  <si>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</si>
  <si>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</si>
  <si>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</si>
  <si>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</si>
  <si>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</si>
  <si>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</si>
  <si>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</si>
  <si>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</si>
  <si>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</si>
  <si>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</si>
  <si>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</si>
  <si>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</si>
  <si>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</si>
  <si>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</si>
  <si>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</si>
  <si>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</si>
  <si>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</si>
  <si>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</si>
  <si>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</si>
  <si>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</si>
  <si>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</si>
  <si>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</si>
  <si>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</si>
  <si>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</si>
  <si>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</si>
  <si>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</si>
  <si>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</si>
  <si>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</si>
  <si>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</si>
  <si>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</si>
  <si>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</si>
  <si>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</si>
  <si>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</si>
  <si>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</si>
  <si>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</si>
  <si>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</si>
  <si>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</si>
  <si>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</si>
  <si>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</si>
  <si>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</si>
  <si>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</si>
  <si>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</si>
  <si>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</si>
  <si>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</si>
  <si>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</si>
  <si>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</si>
  <si>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</si>
  <si>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</si>
  <si>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</si>
  <si>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</si>
  <si>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</si>
  <si>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</si>
  <si>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</si>
  <si>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</si>
  <si>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</si>
  <si>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</si>
  <si>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</si>
  <si>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</si>
  <si>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</si>
  <si>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</si>
  <si>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</si>
  <si>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</si>
  <si>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</si>
  <si>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</si>
  <si>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</si>
  <si>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</si>
  <si>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</si>
  <si>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</si>
  <si>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</si>
  <si>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</si>
  <si>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</si>
  <si>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</si>
  <si>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</si>
  <si>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</si>
  <si>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</si>
  <si>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</si>
  <si>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</si>
  <si>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</si>
  <si>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</si>
  <si>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</si>
  <si>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</si>
  <si>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</si>
  <si>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</si>
  <si>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</si>
  <si>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</si>
  <si>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</si>
  <si>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</si>
  <si>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</si>
  <si>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</si>
  <si>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</si>
  <si>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</si>
  <si>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</si>
  <si>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</si>
  <si>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</si>
  <si>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</si>
  <si>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</si>
  <si>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</si>
  <si>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</si>
  <si>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</si>
  <si>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</si>
  <si>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</si>
  <si>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</si>
  <si>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</si>
  <si>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</si>
  <si>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</si>
  <si>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</si>
  <si>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</si>
  <si>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</si>
  <si>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</si>
  <si>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</si>
  <si>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</si>
  <si>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</si>
  <si>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</si>
  <si>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</si>
  <si>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</si>
  <si>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</si>
  <si>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</si>
  <si>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</si>
  <si>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</si>
  <si>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</si>
  <si>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</si>
  <si>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</si>
  <si>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</si>
  <si>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</si>
  <si>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</si>
  <si>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</si>
  <si>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</si>
  <si>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</si>
  <si>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</si>
  <si>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</si>
  <si>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</si>
  <si>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</si>
  <si>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</si>
  <si>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</si>
  <si>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</si>
  <si>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</si>
  <si>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</si>
  <si>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</si>
  <si>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</si>
  <si>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</si>
  <si>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</si>
  <si>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</si>
  <si>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</si>
  <si>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</si>
  <si>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</si>
  <si>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</si>
  <si>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</si>
  <si>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</si>
  <si>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</si>
  <si>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</si>
  <si>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</si>
  <si>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</si>
  <si>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</si>
  <si>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</si>
  <si>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</si>
  <si>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</si>
  <si>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</si>
  <si>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</si>
  <si>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</si>
  <si>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</si>
  <si>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</si>
  <si>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</si>
  <si>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</si>
  <si>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</si>
  <si>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</si>
  <si>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</si>
  <si>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</si>
  <si>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</si>
  <si>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</si>
  <si>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</si>
  <si>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</si>
  <si>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</si>
  <si>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</si>
  <si>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</si>
  <si>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</si>
  <si>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</si>
  <si>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</si>
  <si>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</si>
  <si>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</si>
  <si>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</si>
  <si>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</si>
  <si>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</si>
  <si>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</si>
  <si>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</si>
  <si>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</si>
  <si>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</si>
  <si>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</si>
  <si>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</si>
  <si>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</si>
  <si>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</si>
  <si>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</si>
  <si>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</si>
  <si>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</si>
  <si>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</si>
  <si>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</si>
  <si>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</si>
  <si>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</si>
  <si>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</si>
  <si>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</si>
  <si>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</si>
  <si>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</si>
  <si>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</si>
  <si>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</si>
  <si>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</si>
  <si>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</si>
  <si>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</si>
  <si>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</si>
  <si>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</si>
  <si>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</si>
  <si>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</si>
  <si>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</si>
  <si>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</si>
  <si>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</si>
  <si>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</si>
  <si>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</si>
  <si>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</si>
  <si>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</si>
  <si>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</si>
  <si>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</si>
  <si>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</si>
  <si>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</si>
  <si>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</si>
  <si>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</si>
  <si>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</si>
  <si>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</si>
  <si>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</si>
  <si>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</si>
  <si>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</si>
  <si>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</si>
  <si>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</si>
  <si>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</si>
  <si>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</si>
  <si>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</si>
  <si>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</si>
  <si>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</si>
  <si>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</si>
  <si>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</si>
  <si>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</si>
  <si>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</si>
  <si>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</si>
  <si>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</si>
  <si>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</si>
  <si>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</si>
  <si>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</si>
  <si>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</si>
  <si>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</si>
  <si>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</si>
  <si>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</si>
  <si>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</si>
  <si>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</si>
  <si>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</si>
  <si>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</si>
  <si>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</si>
  <si>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</si>
  <si>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</si>
  <si>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</si>
  <si>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</si>
  <si>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</si>
  <si>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</si>
  <si>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</si>
  <si>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</si>
  <si>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</si>
  <si>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</si>
  <si>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</si>
  <si>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</si>
  <si>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</si>
  <si>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</si>
  <si>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</si>
  <si>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</si>
  <si>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</si>
  <si>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</si>
  <si>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</si>
  <si>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</si>
  <si>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</si>
  <si>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</si>
  <si>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</si>
  <si>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</si>
  <si>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</si>
  <si>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</si>
  <si>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</si>
  <si>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</si>
  <si>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</si>
  <si>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</si>
  <si>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</si>
  <si>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</si>
  <si>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</si>
  <si>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</si>
  <si>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</si>
  <si>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</si>
  <si>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</si>
  <si>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</si>
  <si>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</si>
  <si>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</si>
  <si>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</si>
  <si>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</si>
  <si>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</si>
  <si>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</si>
  <si>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</si>
  <si>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</si>
  <si>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</si>
  <si>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</si>
  <si>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</si>
  <si>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</si>
  <si>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</si>
  <si>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</si>
  <si>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</si>
  <si>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</si>
  <si>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</si>
  <si>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</si>
  <si>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</si>
  <si>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</si>
  <si>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</si>
  <si>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</si>
  <si>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</si>
  <si>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</si>
  <si>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</si>
  <si>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</si>
  <si>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</si>
  <si>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</si>
  <si>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</si>
  <si>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</si>
  <si>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</si>
  <si>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</si>
  <si>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</si>
  <si>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</si>
  <si>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</si>
  <si>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</si>
  <si>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</si>
  <si>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</si>
  <si>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</si>
  <si>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</si>
  <si>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</si>
  <si>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</si>
  <si>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</si>
  <si>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</si>
  <si>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</si>
  <si>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</si>
  <si>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</si>
  <si>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</si>
  <si>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</si>
  <si>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</si>
  <si>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</si>
  <si>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</si>
  <si>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</si>
  <si>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</si>
  <si>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</si>
  <si>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</si>
  <si>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</si>
  <si>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</si>
  <si>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</si>
  <si>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</si>
  <si>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</si>
  <si>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</si>
  <si>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</si>
  <si>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</si>
  <si>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</si>
  <si>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</si>
  <si>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</si>
  <si>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</si>
  <si>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</si>
  <si>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</si>
  <si>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</si>
  <si>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</si>
  <si>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</si>
  <si>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</si>
  <si>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</si>
  <si>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</si>
  <si>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</si>
  <si>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</si>
  <si>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</si>
  <si>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</si>
  <si>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</si>
  <si>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</si>
  <si>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</si>
  <si>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</si>
  <si>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</si>
  <si>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</si>
  <si>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</si>
  <si>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</si>
  <si>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</si>
  <si>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</si>
  <si>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</si>
  <si>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</si>
  <si>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</si>
  <si>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</si>
  <si>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</si>
  <si>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</si>
  <si>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</si>
  <si>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</si>
  <si>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</si>
  <si>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</si>
  <si>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</si>
  <si>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</si>
  <si>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</si>
  <si>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</si>
  <si>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</si>
  <si>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</si>
  <si>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</si>
  <si>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</si>
  <si>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</si>
  <si>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</si>
  <si>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</si>
  <si>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</si>
  <si>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</si>
  <si>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</si>
  <si>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</si>
  <si>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</si>
  <si>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</si>
  <si>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</si>
  <si>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</si>
  <si>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</si>
  <si>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</si>
  <si>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</si>
  <si>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</si>
  <si>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</si>
  <si>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</si>
  <si>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</si>
  <si>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</si>
  <si>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</si>
  <si>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</si>
  <si>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</si>
  <si>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</si>
  <si>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</si>
  <si>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</si>
  <si>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</si>
  <si>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</si>
  <si>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</si>
  <si>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</si>
  <si>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</si>
  <si>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</si>
  <si>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</si>
  <si>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</si>
  <si>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</si>
  <si>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</si>
  <si>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</si>
  <si>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</si>
  <si>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</si>
  <si>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</si>
  <si>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</si>
  <si>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</si>
  <si>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</si>
  <si>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</si>
  <si>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</si>
  <si>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</si>
  <si>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</si>
  <si>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</si>
  <si>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</si>
  <si>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</si>
  <si>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</si>
  <si>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</si>
  <si>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</si>
  <si>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</si>
  <si>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</si>
  <si>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</si>
  <si>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</si>
  <si>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</si>
  <si>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</si>
  <si>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</si>
  <si>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</si>
  <si>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</si>
  <si>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</si>
  <si>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</si>
  <si>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</si>
  <si>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</si>
  <si>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</si>
  <si>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</si>
  <si>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</si>
  <si>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</si>
  <si>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</si>
  <si>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</si>
  <si>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</si>
  <si>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</si>
  <si>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</si>
  <si>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</si>
  <si>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</si>
  <si>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</si>
  <si>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</si>
  <si>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</si>
  <si>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</si>
  <si>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</si>
  <si>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</si>
  <si>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</si>
  <si>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</si>
  <si>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</si>
  <si>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</si>
  <si>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</si>
  <si>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</si>
  <si>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</si>
  <si>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</si>
  <si>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</si>
  <si>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</si>
  <si>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</si>
  <si>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</si>
  <si>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</si>
  <si>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</si>
  <si>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</si>
  <si>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</si>
  <si>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</si>
  <si>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</si>
  <si>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</si>
  <si>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</si>
  <si>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</si>
  <si>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</si>
  <si>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</si>
  <si>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</si>
  <si>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</si>
  <si>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</si>
  <si>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</si>
  <si>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</si>
  <si>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</si>
  <si>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</si>
  <si>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</si>
  <si>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</si>
  <si>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</si>
  <si>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</si>
  <si>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</si>
  <si>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</si>
  <si>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</si>
  <si>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</si>
  <si>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</si>
  <si>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</si>
  <si>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</si>
  <si>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</si>
  <si>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</si>
  <si>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</si>
  <si>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</si>
  <si>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</si>
  <si>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</si>
  <si>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</si>
  <si>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</si>
  <si>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</si>
  <si>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</si>
  <si>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</si>
  <si>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</si>
  <si>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</si>
  <si>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</si>
  <si>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</si>
  <si>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</si>
  <si>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</si>
  <si>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</si>
  <si>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</si>
  <si>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</si>
  <si>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</si>
  <si>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</si>
  <si>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</si>
  <si>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</si>
  <si>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</si>
  <si>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</si>
  <si>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</si>
  <si>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</si>
  <si>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</si>
  <si>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</si>
  <si>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</si>
  <si>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</si>
  <si>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</si>
  <si>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</si>
  <si>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</si>
  <si>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</si>
  <si>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</si>
  <si>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</si>
  <si>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</si>
  <si>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</si>
  <si>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</si>
  <si>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</si>
  <si>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</si>
  <si>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</si>
  <si>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</si>
  <si>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</si>
  <si>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</si>
  <si>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</si>
  <si>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</si>
  <si>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</si>
  <si>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</si>
  <si>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</si>
  <si>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</si>
  <si>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</si>
  <si>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</si>
  <si>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</si>
  <si>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</si>
  <si>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</si>
  <si>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</si>
  <si>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</si>
  <si>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</si>
  <si>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</si>
  <si>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</si>
  <si>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</si>
  <si>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</si>
  <si>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</si>
  <si>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</si>
  <si>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</si>
  <si>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</si>
  <si>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</si>
  <si>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</si>
  <si>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</si>
  <si>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</si>
  <si>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</si>
  <si>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</si>
  <si>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</si>
  <si>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</si>
  <si>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</si>
  <si>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</si>
  <si>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</si>
  <si>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</si>
  <si>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</si>
  <si>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</si>
  <si>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</si>
  <si>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</si>
  <si>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</si>
  <si>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</si>
  <si>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</si>
  <si>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</si>
  <si>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</si>
  <si>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</si>
  <si>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</si>
  <si>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</si>
  <si>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</si>
  <si>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</si>
  <si>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</si>
  <si>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</si>
  <si>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</si>
  <si>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</si>
  <si>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</si>
  <si>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</si>
  <si>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</si>
  <si>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</si>
  <si>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</si>
  <si>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</si>
  <si>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</si>
  <si>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</si>
  <si>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</si>
  <si>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</si>
  <si>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</si>
  <si>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</si>
  <si>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</si>
  <si>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</si>
  <si>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</si>
  <si>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</si>
  <si>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</si>
  <si>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</si>
  <si>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</si>
  <si>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</si>
  <si>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</si>
  <si>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</si>
  <si>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</si>
  <si>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</si>
  <si>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</si>
  <si>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</si>
  <si>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</si>
  <si>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</si>
  <si>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</si>
  <si>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</si>
  <si>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</si>
  <si>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</si>
  <si>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</si>
  <si>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</si>
  <si>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</si>
  <si>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</si>
  <si>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</si>
  <si>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</si>
  <si>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</si>
  <si>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</si>
  <si>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</si>
  <si>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</si>
  <si>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</si>
  <si>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</si>
  <si>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</si>
  <si>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</si>
  <si>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</si>
  <si>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</si>
  <si>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</si>
  <si>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</si>
  <si>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</si>
  <si>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</si>
  <si>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</si>
  <si>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</si>
  <si>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</si>
  <si>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</si>
  <si>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</si>
  <si>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</si>
  <si>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</si>
  <si>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</si>
  <si>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</si>
  <si>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</si>
  <si>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</si>
  <si>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</si>
  <si>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</si>
  <si>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</si>
  <si>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</si>
  <si>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</si>
  <si>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</si>
  <si>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</si>
  <si>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</si>
  <si>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</si>
  <si>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</si>
  <si>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</si>
  <si>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</si>
  <si>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</si>
  <si>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</si>
  <si>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</si>
  <si>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</si>
  <si>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</si>
  <si>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</si>
  <si>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</si>
  <si>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</si>
  <si>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</si>
  <si>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</si>
  <si>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</si>
  <si>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</si>
  <si>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</si>
  <si>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</si>
  <si>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</si>
  <si>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</si>
  <si>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</si>
  <si>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</si>
  <si>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</si>
  <si>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</si>
  <si>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</si>
  <si>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</si>
  <si>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</si>
  <si>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</si>
  <si>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</si>
  <si>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</si>
  <si>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</si>
  <si>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</si>
  <si>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</si>
  <si>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</si>
  <si>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</si>
  <si>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</si>
  <si>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</si>
  <si>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</si>
  <si>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</si>
  <si>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</si>
  <si>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</si>
  <si>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</si>
  <si>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</si>
  <si>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</si>
  <si>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</si>
  <si>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</si>
  <si>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</si>
  <si>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</si>
  <si>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</si>
  <si>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</si>
  <si>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</si>
  <si>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</si>
  <si>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</si>
  <si>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</si>
  <si>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</si>
  <si>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</si>
  <si>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</si>
  <si>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</si>
  <si>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</si>
  <si>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</si>
  <si>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</si>
  <si>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</si>
  <si>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</si>
  <si>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</si>
  <si>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</si>
  <si>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</si>
  <si>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</si>
  <si>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</si>
  <si>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</si>
  <si>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</si>
  <si>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</si>
  <si>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</si>
  <si>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</si>
  <si>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</si>
  <si>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</si>
  <si>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</si>
  <si>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</si>
  <si>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</si>
  <si>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</si>
  <si>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</si>
  <si>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</si>
  <si>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</si>
  <si>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</si>
  <si>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</si>
  <si>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</si>
  <si>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</si>
  <si>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</si>
  <si>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</si>
  <si>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</si>
  <si>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</si>
  <si>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</si>
  <si>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</si>
  <si>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</si>
  <si>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</si>
  <si>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</si>
  <si>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</si>
  <si>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</si>
  <si>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</si>
  <si>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</si>
  <si>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</si>
  <si>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</si>
  <si>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</si>
  <si>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</si>
  <si>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</si>
  <si>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</si>
  <si>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</si>
  <si>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</si>
  <si>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</si>
  <si>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</si>
  <si>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</si>
  <si>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</si>
  <si>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</si>
  <si>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</si>
  <si>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</si>
  <si>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</si>
  <si>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</si>
  <si>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</si>
  <si>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</si>
  <si>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</si>
  <si>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</si>
  <si>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</si>
  <si>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</si>
  <si>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</si>
  <si>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</si>
  <si>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</si>
  <si>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</si>
  <si>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</si>
  <si>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</si>
  <si>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</si>
  <si>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</si>
  <si>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</si>
  <si>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</si>
  <si>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</si>
  <si>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</si>
  <si>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</si>
  <si>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</si>
  <si>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</si>
  <si>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</si>
  <si>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</si>
  <si>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</si>
  <si>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</si>
  <si>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</si>
  <si>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</si>
  <si>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</si>
  <si>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</si>
  <si>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</si>
  <si>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</si>
  <si>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</si>
  <si>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</si>
  <si>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</si>
  <si>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</si>
  <si>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</si>
  <si>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</si>
  <si>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</si>
  <si>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</si>
  <si>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</si>
  <si>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</si>
  <si>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</si>
  <si>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</si>
  <si>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</si>
  <si>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</si>
  <si>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</si>
  <si>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</si>
  <si>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</si>
  <si>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</si>
  <si>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</si>
  <si>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</si>
  <si>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</si>
  <si>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</si>
  <si>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</si>
  <si>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</si>
  <si>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</si>
  <si>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</si>
  <si>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</si>
  <si>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</si>
  <si>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</si>
  <si>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</si>
  <si>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</si>
  <si>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</si>
  <si>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</si>
  <si>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</si>
  <si>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</si>
  <si>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</si>
  <si>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</si>
  <si>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</si>
  <si>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</si>
  <si>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</si>
  <si>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</si>
  <si>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</si>
  <si>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</si>
  <si>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</si>
  <si>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</si>
  <si>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</si>
  <si>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</si>
  <si>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</si>
  <si>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</si>
  <si>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</si>
  <si>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</si>
  <si>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</si>
  <si>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</si>
  <si>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</si>
  <si>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</si>
  <si>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</si>
  <si>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</si>
  <si>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</si>
  <si>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</si>
  <si>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</si>
  <si>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</si>
  <si>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</si>
  <si>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</si>
  <si>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</si>
  <si>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</si>
  <si>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</si>
  <si>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</si>
  <si>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</si>
  <si>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</si>
  <si>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</si>
  <si>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</si>
  <si>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</si>
  <si>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</si>
  <si>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</si>
  <si>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</si>
  <si>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</si>
  <si>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</si>
  <si>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</si>
  <si>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</si>
  <si>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</si>
  <si>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</si>
  <si>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</si>
  <si>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</si>
  <si>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</si>
  <si>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</si>
  <si>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</si>
  <si>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</si>
  <si>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</si>
  <si>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</si>
  <si>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</si>
  <si>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</si>
  <si>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</si>
  <si>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</si>
  <si>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</si>
  <si>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</si>
  <si>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</si>
  <si>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</si>
  <si>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</si>
  <si>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</si>
  <si>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</si>
  <si>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</si>
  <si>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</si>
  <si>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</si>
  <si>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</si>
  <si>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</si>
  <si>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</si>
  <si>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</si>
  <si>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</si>
  <si>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</si>
  <si>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</si>
  <si>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</si>
  <si>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</si>
  <si>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</si>
  <si>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</si>
  <si>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</si>
  <si>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</si>
  <si>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</si>
  <si>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</si>
  <si>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</si>
  <si>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</si>
  <si>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</si>
  <si>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</si>
  <si>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</si>
  <si>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</si>
  <si>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</si>
  <si>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</si>
  <si>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</si>
  <si>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</si>
  <si>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</si>
  <si>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</si>
  <si>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</si>
  <si>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</si>
  <si>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</si>
  <si>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</si>
  <si>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</si>
  <si>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</si>
  <si>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</si>
  <si>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</si>
  <si>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</si>
  <si>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</si>
  <si>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</si>
  <si>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</si>
  <si>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</si>
  <si>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</si>
  <si>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</si>
  <si>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</si>
  <si>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</si>
  <si>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</si>
  <si>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</si>
  <si>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</si>
  <si>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</si>
  <si>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</si>
  <si>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</si>
  <si>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</si>
  <si>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</si>
  <si>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</si>
  <si>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</si>
  <si>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</si>
  <si>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</si>
  <si>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</si>
  <si>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</si>
  <si>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</si>
  <si>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</si>
  <si>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</si>
  <si>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</si>
  <si>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</si>
  <si>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</si>
  <si>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</si>
  <si>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</si>
  <si>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</si>
  <si>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</si>
  <si>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</si>
  <si>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</si>
  <si>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</si>
  <si>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</si>
  <si>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</si>
  <si>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</si>
  <si>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</si>
  <si>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</si>
  <si>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</si>
  <si>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</si>
  <si>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</si>
  <si>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</si>
  <si>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</si>
  <si>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</si>
  <si>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</si>
  <si>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</si>
  <si>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</si>
  <si>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</si>
  <si>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</si>
  <si>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</si>
  <si>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</si>
  <si>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</si>
  <si>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</si>
  <si>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</si>
  <si>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</si>
  <si>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</si>
  <si>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</si>
  <si>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</si>
  <si>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</si>
  <si>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</si>
  <si>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</si>
  <si>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</si>
  <si>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</si>
  <si>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</si>
  <si>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</si>
  <si>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</si>
  <si>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</si>
  <si>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</si>
  <si>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</si>
  <si>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</si>
  <si>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</si>
  <si>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</si>
  <si>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</si>
  <si>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</si>
  <si>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</si>
  <si>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</si>
  <si>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</si>
  <si>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</si>
  <si>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</si>
  <si>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</si>
  <si>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</si>
  <si>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</si>
  <si>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</si>
  <si>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</si>
  <si>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</si>
  <si>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</si>
  <si>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</si>
  <si>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</si>
  <si>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</si>
  <si>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</si>
  <si>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</si>
  <si>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</si>
  <si>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</si>
  <si>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</si>
  <si>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</si>
  <si>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</si>
  <si>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</si>
  <si>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</si>
  <si>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</si>
  <si>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</si>
  <si>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</si>
  <si>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</si>
  <si>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</si>
  <si>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</si>
  <si>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</si>
  <si>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</si>
  <si>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</si>
  <si>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</si>
  <si>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</si>
  <si>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</si>
  <si>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</si>
  <si>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</si>
  <si>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</si>
  <si>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</si>
  <si>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</si>
  <si>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</si>
  <si>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</si>
  <si>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</si>
  <si>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</si>
  <si>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</si>
  <si>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</si>
  <si>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</si>
  <si>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</si>
  <si>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</si>
  <si>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</si>
  <si>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</si>
  <si>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</si>
  <si>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</si>
  <si>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</si>
  <si>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</si>
  <si>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</si>
  <si>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</si>
  <si>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</si>
  <si>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</si>
  <si>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</si>
  <si>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</si>
  <si>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</si>
  <si>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</si>
  <si>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</si>
  <si>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</si>
  <si>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</si>
  <si>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</si>
  <si>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</si>
  <si>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</si>
  <si>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</si>
  <si>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</si>
  <si>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</si>
  <si>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</si>
  <si>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</si>
  <si>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</si>
  <si>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</si>
  <si>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</si>
  <si>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</si>
  <si>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</si>
  <si>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</si>
  <si>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</si>
  <si>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</si>
  <si>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</si>
  <si>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</si>
  <si>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</si>
  <si>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</si>
  <si>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</si>
  <si>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</si>
  <si>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</si>
  <si>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</si>
  <si>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</si>
  <si>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</si>
  <si>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</si>
  <si>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</si>
  <si>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</si>
  <si>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</si>
  <si>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</si>
  <si>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</si>
  <si>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</si>
  <si>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</si>
  <si>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</si>
  <si>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</si>
  <si>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</si>
  <si>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</si>
  <si>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</si>
  <si>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</si>
  <si>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</si>
  <si>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</si>
  <si>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</si>
  <si>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</si>
  <si>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</si>
  <si>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</si>
  <si>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</si>
  <si>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</si>
  <si>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</si>
  <si>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</si>
  <si>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</si>
  <si>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</si>
  <si>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</si>
  <si>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</si>
  <si>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</si>
  <si>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</si>
  <si>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</si>
  <si>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</si>
  <si>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</si>
  <si>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</si>
  <si>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</si>
  <si>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</si>
  <si>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</si>
  <si>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</si>
  <si>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</si>
  <si>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</si>
  <si>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</si>
  <si>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</si>
  <si>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</si>
  <si>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</si>
  <si>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</si>
  <si>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</si>
  <si>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</si>
  <si>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</si>
  <si>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</si>
  <si>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</si>
  <si>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</si>
  <si>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</si>
  <si>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</si>
  <si>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</si>
  <si>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</si>
  <si>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</si>
  <si>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</si>
  <si>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</si>
  <si>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</si>
  <si>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</si>
  <si>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</si>
  <si>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</si>
  <si>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</si>
  <si>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</si>
  <si>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</si>
  <si>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</si>
  <si>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</si>
  <si>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</si>
  <si>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</si>
  <si>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</si>
  <si>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</si>
  <si>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</si>
  <si>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</si>
  <si>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</si>
  <si>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</si>
  <si>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</si>
  <si>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</si>
  <si>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</si>
  <si>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</si>
  <si>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</si>
  <si>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</si>
  <si>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</si>
  <si>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</si>
  <si>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</si>
  <si>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</si>
  <si>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</si>
  <si>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</si>
  <si>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</si>
  <si>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</si>
  <si>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</si>
  <si>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</si>
  <si>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</si>
  <si>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</si>
  <si>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</si>
  <si>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</si>
  <si>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</si>
  <si>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</si>
  <si>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</si>
  <si>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</si>
  <si>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</si>
  <si>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</si>
  <si>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</si>
  <si>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</si>
  <si>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</si>
  <si>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</si>
  <si>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</si>
  <si>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</si>
  <si>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</si>
  <si>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</si>
  <si>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</si>
  <si>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</si>
  <si>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</si>
  <si>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</si>
  <si>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</si>
  <si>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</si>
  <si>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</si>
  <si>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</si>
  <si>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</si>
  <si>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</si>
  <si>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</si>
  <si>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</si>
  <si>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</si>
  <si>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</si>
  <si>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</si>
  <si>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</si>
  <si>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</si>
  <si>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</si>
  <si>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</si>
  <si>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</si>
  <si>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</si>
  <si>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</si>
  <si>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</si>
  <si>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</si>
  <si>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</si>
  <si>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</si>
  <si>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</si>
  <si>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</si>
  <si>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</si>
  <si>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</si>
  <si>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</si>
  <si>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</si>
  <si>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</si>
  <si>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</si>
  <si>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</si>
  <si>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</si>
  <si>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</si>
  <si>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</si>
  <si>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</si>
  <si>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</si>
  <si>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</si>
  <si>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</si>
  <si>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</si>
  <si>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</si>
  <si>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</si>
  <si>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</si>
  <si>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</si>
  <si>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</si>
  <si>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</si>
  <si>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</si>
  <si>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</si>
  <si>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</si>
  <si>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</si>
  <si>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</si>
  <si>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</si>
  <si>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</si>
  <si>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</si>
  <si>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</si>
  <si>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</si>
  <si>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</si>
  <si>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</si>
  <si>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</si>
  <si>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</si>
  <si>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</si>
  <si>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</si>
  <si>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</si>
  <si>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</si>
  <si>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</si>
  <si>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</si>
  <si>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</si>
  <si>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</si>
  <si>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</si>
  <si>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</si>
  <si>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</si>
  <si>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</si>
  <si>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</si>
  <si>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</si>
  <si>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</si>
  <si>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</si>
  <si>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</si>
  <si>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</si>
  <si>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</si>
  <si>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</si>
  <si>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</si>
  <si>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</si>
  <si>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</si>
  <si>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</si>
  <si>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</si>
  <si>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</si>
  <si>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</si>
  <si>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</si>
  <si>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</si>
  <si>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</si>
  <si>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</si>
  <si>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</si>
  <si>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</si>
  <si>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</si>
  <si>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</si>
  <si>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</si>
  <si>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</si>
  <si>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</si>
  <si>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</si>
  <si>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</si>
  <si>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</si>
  <si>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</si>
  <si>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</si>
  <si>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</si>
  <si>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</si>
  <si>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</si>
  <si>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</si>
  <si>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</si>
  <si>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</si>
  <si>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</si>
  <si>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</si>
  <si>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</si>
  <si>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</si>
  <si>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</si>
  <si>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</si>
  <si>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</si>
  <si>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</si>
  <si>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</si>
  <si>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</si>
  <si>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</si>
  <si>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</si>
  <si>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</si>
  <si>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</si>
  <si>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</si>
  <si>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</si>
  <si>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</si>
  <si>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</si>
  <si>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</si>
  <si>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</si>
  <si>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</si>
  <si>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</si>
  <si>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</si>
  <si>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</si>
  <si>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</si>
  <si>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</si>
  <si>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</si>
  <si>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</si>
  <si>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</si>
  <si>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</si>
  <si>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</si>
  <si>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</si>
  <si>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</si>
  <si>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</si>
  <si>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</si>
  <si>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</si>
  <si>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</si>
  <si>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</si>
  <si>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</si>
  <si>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</si>
  <si>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</si>
  <si>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</si>
  <si>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</si>
  <si>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</si>
  <si>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</si>
  <si>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</si>
  <si>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</si>
  <si>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</si>
  <si>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</si>
  <si>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</si>
  <si>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</si>
  <si>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</si>
  <si>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</si>
  <si>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</si>
  <si>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</si>
  <si>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</si>
  <si>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</si>
  <si>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</si>
  <si>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</si>
  <si>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</si>
  <si>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</si>
  <si>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</si>
  <si>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</si>
  <si>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</si>
  <si>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</si>
  <si>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</si>
  <si>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</si>
  <si>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</si>
  <si>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</si>
  <si>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</si>
  <si>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</si>
  <si>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</si>
  <si>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</si>
  <si>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</si>
  <si>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</si>
  <si>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</si>
  <si>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</si>
  <si>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</si>
  <si>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</si>
  <si>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</si>
  <si>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</si>
  <si>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</si>
  <si>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</si>
  <si>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</si>
  <si>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</si>
  <si>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</si>
  <si>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</si>
  <si>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</si>
  <si>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</si>
  <si>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</si>
  <si>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</si>
  <si>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</si>
  <si>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</si>
  <si>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</si>
  <si>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</si>
  <si>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</si>
  <si>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</si>
  <si>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</si>
  <si>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</si>
  <si>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</si>
  <si>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</si>
  <si>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</si>
  <si>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</si>
  <si>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</si>
  <si>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</si>
  <si>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</si>
  <si>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</si>
  <si>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</si>
  <si>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</si>
  <si>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</si>
  <si>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</si>
  <si>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</si>
  <si>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</si>
  <si>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</si>
  <si>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</si>
  <si>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</si>
  <si>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</si>
  <si>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</si>
  <si>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</si>
  <si>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</si>
  <si>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</si>
  <si>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</si>
  <si>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</si>
  <si>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</si>
  <si>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</si>
  <si>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</si>
  <si>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</si>
  <si>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</si>
  <si>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</si>
  <si>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</si>
  <si>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</si>
  <si>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</si>
  <si>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</si>
  <si>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</si>
  <si>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</si>
  <si>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</si>
  <si>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</si>
  <si>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</si>
  <si>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</si>
  <si>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</si>
  <si>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</si>
  <si>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</si>
  <si>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</si>
  <si>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</si>
  <si>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</si>
  <si>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</si>
  <si>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</si>
  <si>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</si>
  <si>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</si>
  <si>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</si>
  <si>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</si>
  <si>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</si>
  <si>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</si>
  <si>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</si>
  <si>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</si>
  <si>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</si>
  <si>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</si>
  <si>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</si>
  <si>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</si>
  <si>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</si>
  <si>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</si>
  <si>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</si>
  <si>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</si>
  <si>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</si>
  <si>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</si>
  <si>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</si>
  <si>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</si>
  <si>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</si>
  <si>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</si>
  <si>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</si>
  <si>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</si>
  <si>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</si>
  <si>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</si>
  <si>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</si>
  <si>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</si>
  <si>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</si>
  <si>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</si>
  <si>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</si>
  <si>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</si>
  <si>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</si>
  <si>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</si>
  <si>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</si>
  <si>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</si>
  <si>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</si>
  <si>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</si>
  <si>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</si>
  <si>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</si>
  <si>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</si>
  <si>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</si>
  <si>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</si>
  <si>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</si>
  <si>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</si>
  <si>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</si>
  <si>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</si>
  <si>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</si>
  <si>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</si>
  <si>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</si>
  <si>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</si>
  <si>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</si>
  <si>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</si>
  <si>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</si>
  <si>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</si>
  <si>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</si>
  <si>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</si>
  <si>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</si>
  <si>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</si>
  <si>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</si>
  <si>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</si>
  <si>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</si>
  <si>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</si>
  <si>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</si>
  <si>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</si>
  <si>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</si>
  <si>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</si>
  <si>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</si>
  <si>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</si>
  <si>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</si>
  <si>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</si>
  <si>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</si>
  <si>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</si>
  <si>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</si>
  <si>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</si>
  <si>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</si>
  <si>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</si>
  <si>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</si>
  <si>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</si>
  <si>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</si>
  <si>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</si>
  <si>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</si>
  <si>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</si>
  <si>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</si>
  <si>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</si>
  <si>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</si>
  <si>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</si>
  <si>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</si>
  <si>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</si>
  <si>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</si>
  <si>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</si>
  <si>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</si>
  <si>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</si>
  <si>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</si>
  <si>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</si>
  <si>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</si>
  <si>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</si>
  <si>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</si>
  <si>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</si>
  <si>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</si>
  <si>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</si>
  <si>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</si>
  <si>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</si>
  <si>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</si>
  <si>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</si>
  <si>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</si>
  <si>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</si>
  <si>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</si>
  <si>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</si>
  <si>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</si>
  <si>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</si>
  <si>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</si>
  <si>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</si>
  <si>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</si>
  <si>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</si>
  <si>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</si>
  <si>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</si>
  <si>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</si>
  <si>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</si>
  <si>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</si>
  <si>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</si>
  <si>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</si>
  <si>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</si>
  <si>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</si>
  <si>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</si>
  <si>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</si>
  <si>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</si>
  <si>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</si>
  <si>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</si>
  <si>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</si>
  <si>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</si>
  <si>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</si>
  <si>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</si>
  <si>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</si>
  <si>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</si>
  <si>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</si>
  <si>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</si>
  <si>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</si>
  <si>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</si>
  <si>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</si>
  <si>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</si>
  <si>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</si>
  <si>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</si>
  <si>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</si>
  <si>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</si>
  <si>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</si>
  <si>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</si>
  <si>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</si>
  <si>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</si>
  <si>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</si>
  <si>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</si>
  <si>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</si>
  <si>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</si>
  <si>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</si>
  <si>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</si>
  <si>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</si>
  <si>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</si>
  <si>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</si>
  <si>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</si>
  <si>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</si>
  <si>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</si>
  <si>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</si>
  <si>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</si>
  <si>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</si>
  <si>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</si>
  <si>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</si>
  <si>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</si>
  <si>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</si>
  <si>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</si>
  <si>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</si>
  <si>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</si>
  <si>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</si>
  <si>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</si>
  <si>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</si>
  <si>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</si>
  <si>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</si>
  <si>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</si>
  <si>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</si>
  <si>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</si>
  <si>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</si>
  <si>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</si>
  <si>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</si>
  <si>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</si>
  <si>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</si>
  <si>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</si>
  <si>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</si>
  <si>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</si>
  <si>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</si>
  <si>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</si>
  <si>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</si>
  <si>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</si>
  <si>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</si>
  <si>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</si>
  <si>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</si>
  <si>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</si>
  <si>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</si>
  <si>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</si>
  <si>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</si>
  <si>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</si>
  <si>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</si>
  <si>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</si>
  <si>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</si>
  <si>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</si>
  <si>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</si>
  <si>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</si>
  <si>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</si>
  <si>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</si>
  <si>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</si>
  <si>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</si>
  <si>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</si>
  <si>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</si>
  <si>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</si>
  <si>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</si>
  <si>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</si>
  <si>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</si>
  <si>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</si>
  <si>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</si>
  <si>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</si>
  <si>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</si>
  <si>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</si>
  <si>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</si>
  <si>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</si>
  <si>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</si>
  <si>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</si>
  <si>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</si>
  <si>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</si>
  <si>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</si>
  <si>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</si>
  <si>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</si>
  <si>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</si>
  <si>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</si>
  <si>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</si>
  <si>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</si>
  <si>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</si>
  <si>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</si>
  <si>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</si>
  <si>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</si>
  <si>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</si>
  <si>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</si>
  <si>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</si>
  <si>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</si>
  <si>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</si>
  <si>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</si>
  <si>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</si>
  <si>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</si>
  <si>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</si>
  <si>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</si>
  <si>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</si>
  <si>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</si>
  <si>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</si>
  <si>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</si>
  <si>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</si>
  <si>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</si>
  <si>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</si>
  <si>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</si>
  <si>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</si>
  <si>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</si>
  <si>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</si>
  <si>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</si>
  <si>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</si>
  <si>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</si>
  <si>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</si>
  <si>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</si>
  <si>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</si>
  <si>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</si>
  <si>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</si>
  <si>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</si>
  <si>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</si>
  <si>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</si>
  <si>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</si>
  <si>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</si>
  <si>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</si>
  <si>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</si>
  <si>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</si>
  <si>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</si>
  <si>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</si>
  <si>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</si>
  <si>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</si>
  <si>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</si>
  <si>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</si>
  <si>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</si>
  <si>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</si>
  <si>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</si>
  <si>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</si>
  <si>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</si>
  <si>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</si>
  <si>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</si>
  <si>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</si>
  <si>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</si>
  <si>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</si>
  <si>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</si>
  <si>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</si>
  <si>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</si>
  <si>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</si>
  <si>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</si>
  <si>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</si>
  <si>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</si>
  <si>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</si>
  <si>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</si>
  <si>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</si>
  <si>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</si>
  <si>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</si>
  <si>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</si>
  <si>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</si>
  <si>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</si>
  <si>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</si>
  <si>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</si>
  <si>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</si>
  <si>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</si>
  <si>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</si>
  <si>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</si>
  <si>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</si>
  <si>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</si>
  <si>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</si>
  <si>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</si>
  <si>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</si>
  <si>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</si>
  <si>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</si>
  <si>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</si>
  <si>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</si>
  <si>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</si>
  <si>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</si>
  <si>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</si>
  <si>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</si>
  <si>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</si>
  <si>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</si>
  <si>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</si>
  <si>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</si>
  <si>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</si>
  <si>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</si>
  <si>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</si>
  <si>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</si>
  <si>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</si>
  <si>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</si>
  <si>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</si>
  <si>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</si>
  <si>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</si>
  <si>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</si>
  <si>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</si>
  <si>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</si>
  <si>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</si>
  <si>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</si>
  <si>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</si>
  <si>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</si>
  <si>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</si>
  <si>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</si>
  <si>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</si>
  <si>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</si>
  <si>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</si>
  <si>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</si>
  <si>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</si>
  <si>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</si>
  <si>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</si>
  <si>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</si>
  <si>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</si>
  <si>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</si>
  <si>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</si>
  <si>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</si>
  <si>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</si>
  <si>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</si>
  <si>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</si>
  <si>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</si>
  <si>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</si>
  <si>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</si>
  <si>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</si>
  <si>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</si>
  <si>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</si>
  <si>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</si>
  <si>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</si>
  <si>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</si>
  <si>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</si>
  <si>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</si>
  <si>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</si>
  <si>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</si>
  <si>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</si>
  <si>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</si>
  <si>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</si>
  <si>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</si>
  <si>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</si>
  <si>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</si>
  <si>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</si>
  <si>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</si>
  <si>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</si>
  <si>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</si>
  <si>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</si>
  <si>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</si>
  <si>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</si>
  <si>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</si>
  <si>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</si>
  <si>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</si>
  <si>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</si>
  <si>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</si>
  <si>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</si>
  <si>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</si>
  <si>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</si>
  <si>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</si>
  <si>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</si>
  <si>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</si>
  <si>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</si>
  <si>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</si>
  <si>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</si>
  <si>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</si>
  <si>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</si>
  <si>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</si>
  <si>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</si>
  <si>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</si>
  <si>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</si>
  <si>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</si>
  <si>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</si>
  <si>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</si>
  <si>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</si>
  <si>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</si>
  <si>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</si>
  <si>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</si>
  <si>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</si>
  <si>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</si>
  <si>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</si>
  <si>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</si>
  <si>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</si>
  <si>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</si>
  <si>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</si>
  <si>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</si>
  <si>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</si>
  <si>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</si>
  <si>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</si>
  <si>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</si>
  <si>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</si>
  <si>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</si>
  <si>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</si>
  <si>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</si>
  <si>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</si>
  <si>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</si>
  <si>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</si>
  <si>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</si>
  <si>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</si>
  <si>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</si>
  <si>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</si>
  <si>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</si>
  <si>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</si>
  <si>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</si>
  <si>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</si>
  <si>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</si>
  <si>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</si>
  <si>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</si>
  <si>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</si>
  <si>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</si>
  <si>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</si>
  <si>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</si>
  <si>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</si>
  <si>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</si>
  <si>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</si>
  <si>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</si>
  <si>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</si>
  <si>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</si>
  <si>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</si>
  <si>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</si>
  <si>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</si>
  <si>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</si>
  <si>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</si>
  <si>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</si>
  <si>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</si>
  <si>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</si>
  <si>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</si>
  <si>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</si>
  <si>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</si>
  <si>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</si>
  <si>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</si>
  <si>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</si>
  <si>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</si>
  <si>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</si>
  <si>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</si>
  <si>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</si>
  <si>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</si>
  <si>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</si>
  <si>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</si>
  <si>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</si>
  <si>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</si>
  <si>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</si>
  <si>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</si>
  <si>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</si>
  <si>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</si>
  <si>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</si>
  <si>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</si>
  <si>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</si>
  <si>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</si>
  <si>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</si>
  <si>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</si>
  <si>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</si>
  <si>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</si>
  <si>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</si>
  <si>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</si>
  <si>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</si>
  <si>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</si>
  <si>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</si>
  <si>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</si>
  <si>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</si>
  <si>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</si>
  <si>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</si>
  <si>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</si>
  <si>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</si>
  <si>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</si>
  <si>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</si>
  <si>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</si>
  <si>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</si>
  <si>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</si>
  <si>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</si>
  <si>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</si>
  <si>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</si>
  <si>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</si>
  <si>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</si>
  <si>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</si>
  <si>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</si>
  <si>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</si>
  <si>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</si>
  <si>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</si>
  <si>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</si>
  <si>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</si>
  <si>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</si>
  <si>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</si>
  <si>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</si>
  <si>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</si>
  <si>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</si>
  <si>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</si>
  <si>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</si>
  <si>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</si>
  <si>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</si>
  <si>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</si>
  <si>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</si>
  <si>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</si>
  <si>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</si>
  <si>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</si>
  <si>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</si>
  <si>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</si>
  <si>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</si>
  <si>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</si>
  <si>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</si>
  <si>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</si>
  <si>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</si>
  <si>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</si>
  <si>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</si>
  <si>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</si>
  <si>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</si>
  <si>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</si>
  <si>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</si>
  <si>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</si>
  <si>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</si>
  <si>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</si>
  <si>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</si>
  <si>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</si>
  <si>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</si>
  <si>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</si>
  <si>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</si>
  <si>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</si>
  <si>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</si>
  <si>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</si>
  <si>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</si>
  <si>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</si>
  <si>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</si>
  <si>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</si>
  <si>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</si>
  <si>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</si>
  <si>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</si>
  <si>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</si>
  <si>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</si>
  <si>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</si>
  <si>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</si>
  <si>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</si>
  <si>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</si>
  <si>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</si>
  <si>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</si>
  <si>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</si>
  <si>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</si>
  <si>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</si>
  <si>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</si>
  <si>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</si>
  <si>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</si>
  <si>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</si>
  <si>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</si>
  <si>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</si>
  <si>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</si>
  <si>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</si>
  <si>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</si>
  <si>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</si>
  <si>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</si>
  <si>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</si>
  <si>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</si>
  <si>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</si>
  <si>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</si>
  <si>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</si>
  <si>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</si>
  <si>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</si>
  <si>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</si>
  <si>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</si>
  <si>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</si>
  <si>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</si>
  <si>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</si>
  <si>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</si>
  <si>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</si>
  <si>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</si>
  <si>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</si>
  <si>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</si>
  <si>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</si>
  <si>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</si>
  <si>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</si>
  <si>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</si>
  <si>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</si>
  <si>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</si>
  <si>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</si>
  <si>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</si>
  <si>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</si>
  <si>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</si>
  <si>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</si>
  <si>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</si>
  <si>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</si>
  <si>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</si>
  <si>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</si>
  <si>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</si>
  <si>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</si>
  <si>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</si>
  <si>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</si>
  <si>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</si>
  <si>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</si>
  <si>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</si>
  <si>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</si>
  <si>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</si>
  <si>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</si>
  <si>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</si>
  <si>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</si>
  <si>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</si>
  <si>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</si>
  <si>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</si>
  <si>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</si>
  <si>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</si>
  <si>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</si>
  <si>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</si>
  <si>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</si>
  <si>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</si>
  <si>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</si>
  <si>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</si>
  <si>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</si>
  <si>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</si>
  <si>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</si>
  <si>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</si>
  <si>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</si>
  <si>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</si>
  <si>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</si>
  <si>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</si>
  <si>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</si>
  <si>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</si>
  <si>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</si>
  <si>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</si>
  <si>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</si>
  <si>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</si>
  <si>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</si>
  <si>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</si>
  <si>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</si>
  <si>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</si>
  <si>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</si>
  <si>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</si>
  <si>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</si>
  <si>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</si>
  <si>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</si>
  <si>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</si>
  <si>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</si>
  <si>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</si>
  <si>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</si>
  <si>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</si>
  <si>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</si>
  <si>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</si>
  <si>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</si>
  <si>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</si>
  <si>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</si>
  <si>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</si>
  <si>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</si>
  <si>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</si>
  <si>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</si>
  <si>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</si>
  <si>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</si>
  <si>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</si>
  <si>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</si>
  <si>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</si>
  <si>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</si>
  <si>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</si>
  <si>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</si>
  <si>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</si>
  <si>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</si>
  <si>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</si>
  <si>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</si>
  <si>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</si>
  <si>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</si>
  <si>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</si>
  <si>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</si>
  <si>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</si>
  <si>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</si>
  <si>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</si>
  <si>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</si>
  <si>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</si>
  <si>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</si>
  <si>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</si>
  <si>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</si>
  <si>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</si>
  <si>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</si>
  <si>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</si>
  <si>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</si>
  <si>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</si>
  <si>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</si>
  <si>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</si>
  <si>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</si>
  <si>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</si>
  <si>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</si>
  <si>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</si>
  <si>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</si>
  <si>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</si>
  <si>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</si>
  <si>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</si>
  <si>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</si>
  <si>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</si>
  <si>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</si>
  <si>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</si>
  <si>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</si>
  <si>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</si>
  <si>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</si>
  <si>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</si>
  <si>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</si>
  <si>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</si>
  <si>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</si>
  <si>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</si>
  <si>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</si>
  <si>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</si>
  <si>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</si>
  <si>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</si>
  <si>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</si>
  <si>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</si>
  <si>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</si>
  <si>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</si>
  <si>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</si>
  <si>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</si>
  <si>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</si>
  <si>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</si>
  <si>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</si>
  <si>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</si>
  <si>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</si>
  <si>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</si>
  <si>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</si>
  <si>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</si>
  <si>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</si>
  <si>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</si>
  <si>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</si>
  <si>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</si>
  <si>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</si>
  <si>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</si>
  <si>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</si>
  <si>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</si>
  <si>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</si>
  <si>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</si>
  <si>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</si>
  <si>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</si>
  <si>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</si>
  <si>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</si>
  <si>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</si>
  <si>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</si>
  <si>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</si>
  <si>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</si>
  <si>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</si>
  <si>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</si>
  <si>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</si>
  <si>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</si>
  <si>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</si>
  <si>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</si>
  <si>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</si>
  <si>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</si>
  <si>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</si>
  <si>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</si>
  <si>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</si>
  <si>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</si>
  <si>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</si>
  <si>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</si>
  <si>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</si>
  <si>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</si>
  <si>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</si>
  <si>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</si>
  <si>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</si>
  <si>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</si>
  <si>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</si>
  <si>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</si>
  <si>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</si>
  <si>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</si>
  <si>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</si>
  <si>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</si>
  <si>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</si>
  <si>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</si>
  <si>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</si>
  <si>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</si>
  <si>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</si>
  <si>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</si>
  <si>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</si>
  <si>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</si>
  <si>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</si>
  <si>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</si>
  <si>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</si>
  <si>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</si>
  <si>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</si>
  <si>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</si>
  <si>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</si>
  <si>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</si>
  <si>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</si>
  <si>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</si>
  <si>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</si>
  <si>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</si>
  <si>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</si>
  <si>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</si>
  <si>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</si>
  <si>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</si>
  <si>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</si>
  <si>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</si>
  <si>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</si>
  <si>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</si>
  <si>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</si>
  <si>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</si>
  <si>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</si>
  <si>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</si>
  <si>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</si>
  <si>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</si>
  <si>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</si>
  <si>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</si>
  <si>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</si>
  <si>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</si>
  <si>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</si>
  <si>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</si>
  <si>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</si>
  <si>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</si>
  <si>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</si>
  <si>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</si>
  <si>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</si>
  <si>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</si>
  <si>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</si>
  <si>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</si>
  <si>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</si>
  <si>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</si>
  <si>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</si>
  <si>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</si>
  <si>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</si>
  <si>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</si>
  <si>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</si>
  <si>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</si>
  <si>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</si>
  <si>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</si>
  <si>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</si>
  <si>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</si>
  <si>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</si>
  <si>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</si>
  <si>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</si>
  <si>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</si>
  <si>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</si>
  <si>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</si>
  <si>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</si>
  <si>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</si>
  <si>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</si>
  <si>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</si>
  <si>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</si>
  <si>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</si>
  <si>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</si>
  <si>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</si>
  <si>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</si>
  <si>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</si>
  <si>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</si>
  <si>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</si>
  <si>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</si>
  <si>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</si>
  <si>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</si>
  <si>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</si>
  <si>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</si>
  <si>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</si>
  <si>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</si>
  <si>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</si>
  <si>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</si>
  <si>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</si>
  <si>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</si>
  <si>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</si>
  <si>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</si>
  <si>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</si>
  <si>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</si>
  <si>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</si>
  <si>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</si>
  <si>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</si>
  <si>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</si>
  <si>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</si>
  <si>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</si>
  <si>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</si>
  <si>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</si>
  <si>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</si>
  <si>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</si>
  <si>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</si>
  <si>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</si>
  <si>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</si>
  <si>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</si>
  <si>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</si>
  <si>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</si>
  <si>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</si>
  <si>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</si>
  <si>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</si>
  <si>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</si>
  <si>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</si>
  <si>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</si>
  <si>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</si>
  <si>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</si>
  <si>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</si>
  <si>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</si>
  <si>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</si>
  <si>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</si>
  <si>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</si>
  <si>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</si>
  <si>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</si>
  <si>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</si>
  <si>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</si>
  <si>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</si>
  <si>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</si>
  <si>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</si>
  <si>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</si>
  <si>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</si>
  <si>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</si>
  <si>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</si>
  <si>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</si>
  <si>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</si>
  <si>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</si>
  <si>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</si>
  <si>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</si>
  <si>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</si>
  <si>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</si>
  <si>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</si>
  <si>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</si>
  <si>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</si>
  <si>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</si>
  <si>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</si>
  <si>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</si>
  <si>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</si>
  <si>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</si>
  <si>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</si>
  <si>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</si>
  <si>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</si>
  <si>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</si>
  <si>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</si>
  <si>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</si>
  <si>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</si>
  <si>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</si>
  <si>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</si>
  <si>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</si>
  <si>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</si>
  <si>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</si>
  <si>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</si>
  <si>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</si>
  <si>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</si>
  <si>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</si>
  <si>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</si>
  <si>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</si>
  <si>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</si>
  <si>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</si>
  <si>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</si>
  <si>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</si>
  <si>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</si>
  <si>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</si>
  <si>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</si>
  <si>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</si>
  <si>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</si>
  <si>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</si>
  <si>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</si>
  <si>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</si>
  <si>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</si>
  <si>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</si>
  <si>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</si>
  <si>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</si>
  <si>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</si>
  <si>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</si>
  <si>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</si>
  <si>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</si>
  <si>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</si>
  <si>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</si>
  <si>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</si>
  <si>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</si>
  <si>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</si>
  <si>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</si>
  <si>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</si>
  <si>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</si>
  <si>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</si>
  <si>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</si>
  <si>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</si>
  <si>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</si>
  <si>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</si>
  <si>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</si>
  <si>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</si>
  <si>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</si>
  <si>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</si>
  <si>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</si>
  <si>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</si>
  <si>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</si>
  <si>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</si>
  <si>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</si>
  <si>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</si>
  <si>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</si>
  <si>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</si>
  <si>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</si>
  <si>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</si>
  <si>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</si>
  <si>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</si>
  <si>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</si>
  <si>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</si>
  <si>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</si>
  <si>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</si>
  <si>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</si>
  <si>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</si>
  <si>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</si>
  <si>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</si>
  <si>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</si>
  <si>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</si>
  <si>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</si>
  <si>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</si>
  <si>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</si>
  <si>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</si>
  <si>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</si>
  <si>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</si>
  <si>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</si>
  <si>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</si>
  <si>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</si>
  <si>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</si>
  <si>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</si>
  <si>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</si>
  <si>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</si>
  <si>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</si>
  <si>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</si>
  <si>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</si>
  <si>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</si>
  <si>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</si>
  <si>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</si>
  <si>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</si>
  <si>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</si>
  <si>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</si>
  <si>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</si>
  <si>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</si>
  <si>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</si>
  <si>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</si>
  <si>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</si>
  <si>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</si>
  <si>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</si>
  <si>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</si>
  <si>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</si>
  <si>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</si>
  <si>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</si>
  <si>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</si>
  <si>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</si>
  <si>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</si>
  <si>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</si>
  <si>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</si>
  <si>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</si>
  <si>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</si>
  <si>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</si>
  <si>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</si>
  <si>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</si>
  <si>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</si>
  <si>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</si>
  <si>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</si>
  <si>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</si>
  <si>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</si>
  <si>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</si>
  <si>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</si>
  <si>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</si>
  <si>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</si>
  <si>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</si>
  <si>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</si>
  <si>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</si>
  <si>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</si>
  <si>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</si>
  <si>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</si>
  <si>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</si>
  <si>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</si>
  <si>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</si>
  <si>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</si>
  <si>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</si>
  <si>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</si>
  <si>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</si>
  <si>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</si>
  <si>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</si>
  <si>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</si>
  <si>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</si>
  <si>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</si>
  <si>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</si>
  <si>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</si>
  <si>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</si>
  <si>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</si>
  <si>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</si>
  <si>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</si>
  <si>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</si>
  <si>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</si>
  <si>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</si>
  <si>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</si>
  <si>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</si>
  <si>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</si>
  <si>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</si>
  <si>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</si>
  <si>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</si>
  <si>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</si>
  <si>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</si>
  <si>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</si>
  <si>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</si>
  <si>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</si>
  <si>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</si>
  <si>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</si>
  <si>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</si>
  <si>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</si>
  <si>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</si>
  <si>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</si>
  <si>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</si>
  <si>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</si>
  <si>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</si>
  <si>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</si>
  <si>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</si>
  <si>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</si>
  <si>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</si>
  <si>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</si>
  <si>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</si>
  <si>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</si>
  <si>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</si>
  <si>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</si>
  <si>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</si>
  <si>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</si>
  <si>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</si>
  <si>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</si>
  <si>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</si>
  <si>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</si>
  <si>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</si>
  <si>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</si>
  <si>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</si>
  <si>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</si>
  <si>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</si>
  <si>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</si>
  <si>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</si>
  <si>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</si>
  <si>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</si>
  <si>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</si>
  <si>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</si>
  <si>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</si>
  <si>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</si>
  <si>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</si>
  <si>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</si>
  <si>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</si>
  <si>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</si>
  <si>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</si>
  <si>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</si>
  <si>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</si>
  <si>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</si>
  <si>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</si>
  <si>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</si>
  <si>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</si>
  <si>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</si>
  <si>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</si>
  <si>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</si>
  <si>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</si>
  <si>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</si>
  <si>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</si>
  <si>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</si>
  <si>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</si>
  <si>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</si>
  <si>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</si>
  <si>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</si>
  <si>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</si>
  <si>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</si>
  <si>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</si>
  <si>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</si>
  <si>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</si>
  <si>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</si>
  <si>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</si>
  <si>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</si>
  <si>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</si>
  <si>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</si>
  <si>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</si>
  <si>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</si>
  <si>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</si>
  <si>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</si>
  <si>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</si>
  <si>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</si>
  <si>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</si>
  <si>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</si>
  <si>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</si>
  <si>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</si>
  <si>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</si>
  <si>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</si>
  <si>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</si>
  <si>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</si>
  <si>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</si>
  <si>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</si>
  <si>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</si>
  <si>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</si>
  <si>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</si>
  <si>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</si>
  <si>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</si>
  <si>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</si>
  <si>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</si>
  <si>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</si>
  <si>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</si>
  <si>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</si>
  <si>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</si>
  <si>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</si>
  <si>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</si>
  <si>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</si>
  <si>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</si>
  <si>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</si>
  <si>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</si>
  <si>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</si>
  <si>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</si>
  <si>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</si>
  <si>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</si>
  <si>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</si>
  <si>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</si>
  <si>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</si>
  <si>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</si>
  <si>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</si>
  <si>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</si>
  <si>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</si>
  <si>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</si>
  <si>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</si>
  <si>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</si>
  <si>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</si>
  <si>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</si>
  <si>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</si>
  <si>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</si>
  <si>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</si>
  <si>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</si>
  <si>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</si>
  <si>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</si>
  <si>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</si>
  <si>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</si>
  <si>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</si>
  <si>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</si>
  <si>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</si>
  <si>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</si>
  <si>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</si>
  <si>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</si>
  <si>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</si>
  <si>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</si>
  <si>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</si>
  <si>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</si>
  <si>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</si>
  <si>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</si>
  <si>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</si>
  <si>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</si>
  <si>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</si>
  <si>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</si>
  <si>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</si>
  <si>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</si>
  <si>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</si>
  <si>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</si>
  <si>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</si>
  <si>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</si>
  <si>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</si>
  <si>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</si>
  <si>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</si>
  <si>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</si>
  <si>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</si>
  <si>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</si>
  <si>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</si>
  <si>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</si>
  <si>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</si>
  <si>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</si>
  <si>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</si>
  <si>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</si>
  <si>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</si>
  <si>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</si>
  <si>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</si>
  <si>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</si>
  <si>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</si>
  <si>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</si>
  <si>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</si>
  <si>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</si>
  <si>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</si>
  <si>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</si>
  <si>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</si>
  <si>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</si>
  <si>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</si>
  <si>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</si>
  <si>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</si>
  <si>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</si>
  <si>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</si>
  <si>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</si>
  <si>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</si>
  <si>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</si>
  <si>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</si>
  <si>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</si>
  <si>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</si>
  <si>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</si>
  <si>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</si>
  <si>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</si>
  <si>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</si>
  <si>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</si>
  <si>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</si>
  <si>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</si>
  <si>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</si>
  <si>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</si>
  <si>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</si>
  <si>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</si>
  <si>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</si>
  <si>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</si>
  <si>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</si>
  <si>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</si>
  <si>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</si>
  <si>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</si>
  <si>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</si>
  <si>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</si>
  <si>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</si>
  <si>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</si>
  <si>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</si>
  <si>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</si>
  <si>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</si>
  <si>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</si>
  <si>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</si>
  <si>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</si>
  <si>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</si>
  <si>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</si>
  <si>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</si>
  <si>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</si>
  <si>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</si>
  <si>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</si>
  <si>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</si>
  <si>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</si>
  <si>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</si>
  <si>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</si>
  <si>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</si>
  <si>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</si>
  <si>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</si>
  <si>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</si>
  <si>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</si>
  <si>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</si>
  <si>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</si>
  <si>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</si>
  <si>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</si>
  <si>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</si>
  <si>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</si>
  <si>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</si>
  <si>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</si>
  <si>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</si>
  <si>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</si>
  <si>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</si>
  <si>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</si>
  <si>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</si>
  <si>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</si>
  <si>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</si>
  <si>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</si>
  <si>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</si>
  <si>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</si>
  <si>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</si>
  <si>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</si>
  <si>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</si>
  <si>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</si>
  <si>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</si>
  <si>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</si>
  <si>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</si>
  <si>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</si>
  <si>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</si>
  <si>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</si>
  <si>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</si>
  <si>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</si>
  <si>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</si>
  <si>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</si>
  <si>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</si>
  <si>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</si>
  <si>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</si>
  <si>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</si>
  <si>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</si>
  <si>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</si>
  <si>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</si>
  <si>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</si>
  <si>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</si>
  <si>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</si>
  <si>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</si>
  <si>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</si>
  <si>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</si>
  <si>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</si>
  <si>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</si>
  <si>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</si>
  <si>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</si>
  <si>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</si>
  <si>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</si>
  <si>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</si>
  <si>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</si>
  <si>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</si>
  <si>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</si>
  <si>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</si>
  <si>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</si>
  <si>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</si>
  <si>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</si>
  <si>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</si>
  <si>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</si>
  <si>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</si>
  <si>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</si>
  <si>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</si>
  <si>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</si>
  <si>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</si>
  <si>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</si>
  <si>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</si>
  <si>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</si>
  <si>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</si>
  <si>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</si>
  <si>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</si>
  <si>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</si>
  <si>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</si>
  <si>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</si>
  <si>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</si>
  <si>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</si>
  <si>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</si>
  <si>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</si>
  <si>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</si>
  <si>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</si>
  <si>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</si>
  <si>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</si>
  <si>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</si>
  <si>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</si>
  <si>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</si>
  <si>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</si>
  <si>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</si>
  <si>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</si>
  <si>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</si>
  <si>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</si>
  <si>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</si>
  <si>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</si>
  <si>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</si>
  <si>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</si>
  <si>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</si>
  <si>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</si>
  <si>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</si>
  <si>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</si>
  <si>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</si>
  <si>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</si>
  <si>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</si>
  <si>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</si>
  <si>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</si>
  <si>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</si>
  <si>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</si>
  <si>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</si>
  <si>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</si>
  <si>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</si>
  <si>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</si>
  <si>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</si>
  <si>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</si>
  <si>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</si>
  <si>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</si>
  <si>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</si>
  <si>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</si>
  <si>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</si>
  <si>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</si>
  <si>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</si>
  <si>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</si>
  <si>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</si>
  <si>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</si>
  <si>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</si>
  <si>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</si>
  <si>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</si>
  <si>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</si>
  <si>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</si>
  <si>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</si>
  <si>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</si>
  <si>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</si>
  <si>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</si>
  <si>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</si>
  <si>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</si>
  <si>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</si>
  <si>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</si>
  <si>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</si>
  <si>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</si>
  <si>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</si>
  <si>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</si>
  <si>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</si>
  <si>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</si>
  <si>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</si>
  <si>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</si>
  <si>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</si>
  <si>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</si>
  <si>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</si>
  <si>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</si>
  <si>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</si>
  <si>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</si>
  <si>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</si>
  <si>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</si>
  <si>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</si>
  <si>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</si>
  <si>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</si>
  <si>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</si>
  <si>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</si>
  <si>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</si>
  <si>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</si>
  <si>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</si>
  <si>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</si>
  <si>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</si>
  <si>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</si>
  <si>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</si>
  <si>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</si>
  <si>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</si>
  <si>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</si>
  <si>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</si>
  <si>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</si>
  <si>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</si>
  <si>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</si>
  <si>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</si>
  <si>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</si>
  <si>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</si>
  <si>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</si>
  <si>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</si>
  <si>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</si>
  <si>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</si>
  <si>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</si>
  <si>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</si>
  <si>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</si>
  <si>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</si>
  <si>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</si>
  <si>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</si>
  <si>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</si>
  <si>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</si>
  <si>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</si>
  <si>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</si>
  <si>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</si>
  <si>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</si>
  <si>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</si>
  <si>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</si>
  <si>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</si>
  <si>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</si>
  <si>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</si>
  <si>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</si>
  <si>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</si>
  <si>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</si>
  <si>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</si>
  <si>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</si>
  <si>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</si>
  <si>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</si>
  <si>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</si>
  <si>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</si>
  <si>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</si>
  <si>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</si>
  <si>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</si>
  <si>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</si>
  <si>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</si>
  <si>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</si>
  <si>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</si>
  <si>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</si>
  <si>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</si>
  <si>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</si>
  <si>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</si>
  <si>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</si>
  <si>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</si>
  <si>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</si>
  <si>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</si>
  <si>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</si>
  <si>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</si>
  <si>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</si>
  <si>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</si>
  <si>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</si>
  <si>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</si>
  <si>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</si>
  <si>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</si>
  <si>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</si>
  <si>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</si>
  <si>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</si>
  <si>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</si>
  <si>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</si>
  <si>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</si>
  <si>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</si>
  <si>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</si>
  <si>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</si>
  <si>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</si>
  <si>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</si>
  <si>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</si>
  <si>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</si>
  <si>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</si>
  <si>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</si>
  <si>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</si>
  <si>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</si>
  <si>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</si>
  <si>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</si>
  <si>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</si>
  <si>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</si>
  <si>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</si>
  <si>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</si>
  <si>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</si>
  <si>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</si>
  <si>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</si>
  <si>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</si>
  <si>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</si>
  <si>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</si>
  <si>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</si>
  <si>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</si>
  <si>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</si>
  <si>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</si>
  <si>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</si>
  <si>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</si>
  <si>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</si>
  <si>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</si>
  <si>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</si>
  <si>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</si>
  <si>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</si>
  <si>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</si>
  <si>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</si>
  <si>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</si>
  <si>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</si>
  <si>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</si>
  <si>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</si>
  <si>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</si>
  <si>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</si>
  <si>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</si>
  <si>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</si>
  <si>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</si>
  <si>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</si>
  <si>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</si>
  <si>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</si>
  <si>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</si>
  <si>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</si>
  <si>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</si>
  <si>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</si>
  <si>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</si>
  <si>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</si>
  <si>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</si>
  <si>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</si>
  <si>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</si>
  <si>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</si>
  <si>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</si>
  <si>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</si>
  <si>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</si>
  <si>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</si>
  <si>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</si>
  <si>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</si>
  <si>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</si>
  <si>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</si>
  <si>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</si>
  <si>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</si>
  <si>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</si>
  <si>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</si>
  <si>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</si>
  <si>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</si>
  <si>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</si>
  <si>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</si>
  <si>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</si>
  <si>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</si>
  <si>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</si>
  <si>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</si>
  <si>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</si>
  <si>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</si>
  <si>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</si>
  <si>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</si>
  <si>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</si>
  <si>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</si>
  <si>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</si>
  <si>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</si>
  <si>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</si>
  <si>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</si>
  <si>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</si>
  <si>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</si>
  <si>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</si>
  <si>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</si>
  <si>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</si>
  <si>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</si>
  <si>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</si>
  <si>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</si>
  <si>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</si>
  <si>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</si>
  <si>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</si>
  <si>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</si>
  <si>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</si>
  <si>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</si>
  <si>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</si>
  <si>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</si>
  <si>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</si>
  <si>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</si>
  <si>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</si>
  <si>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</si>
  <si>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</si>
  <si>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</si>
  <si>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</si>
  <si>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</si>
  <si>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</si>
  <si>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</si>
  <si>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</si>
  <si>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</si>
  <si>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</si>
  <si>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</si>
  <si>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</si>
  <si>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</si>
  <si>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</si>
  <si>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</si>
  <si>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</si>
  <si>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</si>
  <si>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</si>
  <si>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</si>
  <si>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</si>
  <si>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</si>
  <si>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</si>
  <si>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</si>
  <si>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</si>
  <si>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</si>
  <si>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</si>
  <si>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</si>
  <si>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</si>
  <si>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</si>
  <si>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</si>
  <si>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</si>
  <si>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</si>
  <si>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</si>
  <si>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</si>
  <si>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</si>
  <si>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</si>
  <si>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</si>
  <si>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</si>
  <si>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</si>
  <si>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</si>
  <si>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</si>
  <si>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</si>
  <si>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</si>
  <si>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</si>
  <si>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</si>
  <si>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</si>
  <si>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</si>
  <si>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</si>
  <si>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</si>
  <si>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</si>
  <si>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</si>
  <si>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</si>
  <si>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</si>
  <si>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</si>
  <si>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</si>
  <si>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</si>
  <si>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</si>
  <si>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</si>
  <si>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</si>
  <si>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</si>
  <si>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</si>
  <si>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</si>
  <si>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</si>
  <si>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</si>
  <si>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</si>
  <si>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</si>
  <si>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</si>
  <si>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</si>
  <si>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</si>
  <si>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</si>
  <si>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</si>
  <si>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</si>
  <si>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</si>
  <si>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</si>
  <si>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</si>
  <si>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</si>
  <si>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</si>
  <si>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</si>
  <si>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</si>
  <si>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</si>
  <si>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</si>
  <si>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</si>
  <si>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</si>
  <si>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</si>
  <si>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</si>
  <si>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</si>
  <si>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</si>
  <si>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</si>
  <si>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</si>
  <si>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</si>
  <si>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</si>
  <si>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</si>
  <si>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</si>
  <si>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</si>
  <si>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</si>
  <si>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</si>
  <si>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</si>
  <si>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</si>
  <si>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</si>
  <si>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</si>
  <si>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</si>
  <si>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</si>
  <si>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</si>
  <si>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</si>
  <si>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</si>
  <si>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</si>
  <si>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</si>
  <si>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</si>
  <si>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</si>
  <si>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</si>
  <si>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</si>
  <si>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</si>
  <si>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</si>
  <si>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</si>
  <si>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</si>
  <si>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</si>
  <si>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</si>
  <si>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</si>
  <si>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</si>
  <si>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</si>
  <si>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</si>
  <si>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</si>
  <si>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</si>
  <si>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</si>
  <si>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</si>
  <si>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</si>
  <si>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</si>
  <si>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</si>
  <si>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</si>
  <si>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</si>
  <si>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</si>
  <si>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</si>
  <si>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</si>
  <si>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</si>
  <si>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</si>
  <si>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</si>
  <si>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</si>
  <si>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</si>
  <si>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</si>
  <si>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</si>
  <si>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</si>
  <si>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</si>
  <si>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</si>
  <si>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</si>
  <si>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</si>
  <si>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</si>
  <si>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</si>
  <si>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</si>
  <si>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</si>
  <si>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</si>
  <si>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</si>
  <si>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</si>
  <si>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</si>
  <si>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</si>
  <si>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</si>
  <si>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</si>
  <si>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</si>
  <si>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</si>
  <si>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</si>
  <si>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</si>
  <si>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</si>
  <si>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</si>
  <si>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</si>
  <si>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</si>
  <si>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</si>
  <si>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</si>
  <si>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</si>
  <si>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</si>
  <si>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</si>
  <si>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</si>
  <si>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</si>
  <si>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</si>
  <si>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</si>
  <si>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</si>
  <si>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</si>
  <si>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</si>
  <si>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</si>
  <si>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</si>
  <si>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</si>
  <si>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</si>
  <si>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</si>
  <si>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</si>
  <si>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</si>
  <si>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</si>
  <si>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</si>
  <si>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</si>
  <si>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</si>
  <si>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</si>
  <si>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</si>
  <si>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</si>
  <si>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</si>
  <si>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</si>
  <si>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</si>
  <si>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</si>
  <si>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</si>
  <si>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</si>
  <si>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</si>
  <si>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</si>
  <si>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</si>
  <si>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</si>
  <si>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</si>
  <si>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</si>
  <si>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</si>
  <si>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</si>
  <si>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</si>
  <si>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</si>
  <si>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</si>
  <si>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</si>
  <si>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</si>
  <si>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</si>
  <si>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</si>
  <si>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</si>
  <si>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</si>
  <si>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</si>
  <si>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</si>
  <si>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</si>
  <si>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</si>
  <si>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</si>
  <si>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</si>
  <si>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</si>
  <si>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</si>
  <si>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</si>
  <si>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</si>
  <si>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</si>
  <si>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</si>
  <si>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</si>
  <si>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</si>
  <si>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</si>
  <si>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</si>
  <si>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</si>
  <si>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</si>
  <si>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</si>
  <si>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</si>
  <si>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</si>
  <si>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</si>
  <si>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</si>
  <si>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</si>
  <si>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</si>
  <si>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</si>
  <si>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</si>
  <si>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</si>
  <si>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</si>
  <si>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</si>
  <si>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</si>
  <si>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</si>
  <si>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</si>
  <si>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</si>
  <si>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</si>
  <si>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</si>
  <si>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</si>
  <si>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</si>
  <si>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</si>
  <si>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</si>
  <si>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</si>
  <si>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</si>
  <si>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</si>
  <si>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</si>
  <si>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</si>
  <si>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</si>
  <si>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</si>
  <si>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</si>
  <si>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</si>
  <si>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</si>
  <si>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</si>
  <si>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</si>
  <si>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</si>
  <si>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</si>
  <si>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</si>
  <si>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</si>
  <si>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</si>
  <si>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</si>
  <si>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</si>
  <si>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</si>
  <si>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</si>
  <si>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</si>
  <si>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</si>
  <si>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</si>
  <si>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</si>
  <si>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</si>
  <si>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</si>
  <si>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</si>
  <si>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</si>
  <si>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</si>
  <si>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</si>
  <si>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</si>
  <si>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</si>
  <si>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</si>
  <si>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</si>
  <si>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</si>
  <si>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</si>
  <si>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</si>
  <si>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</si>
  <si>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</si>
  <si>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</si>
  <si>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</si>
  <si>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</si>
  <si>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</si>
  <si>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</si>
  <si>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</si>
  <si>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</si>
  <si>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</si>
  <si>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</si>
  <si>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</si>
  <si>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</si>
  <si>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</si>
  <si>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</si>
  <si>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</si>
  <si>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</si>
  <si>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</si>
  <si>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</si>
  <si>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</si>
  <si>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</si>
  <si>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</si>
  <si>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</si>
  <si>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</si>
  <si>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</si>
  <si>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</si>
  <si>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</si>
  <si>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</si>
  <si>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</si>
  <si>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</si>
  <si>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</si>
  <si>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</si>
  <si>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</si>
  <si>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</si>
  <si>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</si>
  <si>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</si>
  <si>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</si>
  <si>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</si>
  <si>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</si>
  <si>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</si>
  <si>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</si>
  <si>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</si>
  <si>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</si>
  <si>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</si>
  <si>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</si>
  <si>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</si>
  <si>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</si>
  <si>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</si>
  <si>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</si>
  <si>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</si>
  <si>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</si>
  <si>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</si>
  <si>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</si>
  <si>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</si>
  <si>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</si>
  <si>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</si>
  <si>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</si>
  <si>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</si>
  <si>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</si>
  <si>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</si>
  <si>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</si>
  <si>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</si>
  <si>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</si>
  <si>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</si>
  <si>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</si>
  <si>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</si>
  <si>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</si>
  <si>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</si>
  <si>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</si>
  <si>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</si>
  <si>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</si>
  <si>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</si>
  <si>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</si>
  <si>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</si>
  <si>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</si>
  <si>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</si>
  <si>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</si>
  <si>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</si>
  <si>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</si>
  <si>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</si>
  <si>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</si>
  <si>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</si>
  <si>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</si>
  <si>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</si>
  <si>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</si>
  <si>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</si>
  <si>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</si>
  <si>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</si>
  <si>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</si>
  <si>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</si>
  <si>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</si>
  <si>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</si>
  <si>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</si>
  <si>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</si>
  <si>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</si>
  <si>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</si>
  <si>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</si>
  <si>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</si>
  <si>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</si>
  <si>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</si>
  <si>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</si>
  <si>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</si>
  <si>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</si>
  <si>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</si>
  <si>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</si>
  <si>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</si>
  <si>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</si>
  <si>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</si>
  <si>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</si>
  <si>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</si>
  <si>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</si>
  <si>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</si>
  <si>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</si>
  <si>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</si>
  <si>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</si>
  <si>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</si>
  <si>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</si>
  <si>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</si>
  <si>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</si>
  <si>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</si>
  <si>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</si>
  <si>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</si>
  <si>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</si>
  <si>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</si>
  <si>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</si>
  <si>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</si>
  <si>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</si>
  <si>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</si>
  <si>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</si>
  <si>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</si>
  <si>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</si>
  <si>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</si>
  <si>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</si>
  <si>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</si>
  <si>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</si>
  <si>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</si>
  <si>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</si>
  <si>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</si>
  <si>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</si>
  <si>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</si>
  <si>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</si>
  <si>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</si>
  <si>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</si>
  <si>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</si>
  <si>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</si>
  <si>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</si>
  <si>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</si>
  <si>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</si>
  <si>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</si>
  <si>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</si>
  <si>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</si>
  <si>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</si>
  <si>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</si>
  <si>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</si>
  <si>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</si>
  <si>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</si>
  <si>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</si>
  <si>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</si>
  <si>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</si>
  <si>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</si>
  <si>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</si>
  <si>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</si>
  <si>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</si>
  <si>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</si>
  <si>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</si>
  <si>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</si>
  <si>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</si>
  <si>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</si>
  <si>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</si>
  <si>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</si>
  <si>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</si>
  <si>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</si>
  <si>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</si>
  <si>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</si>
  <si>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</si>
  <si>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</si>
  <si>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</si>
  <si>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</si>
  <si>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</si>
  <si>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</si>
  <si>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</si>
  <si>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</si>
  <si>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</si>
  <si>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</si>
  <si>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</si>
  <si>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</si>
  <si>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</si>
  <si>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</si>
  <si>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</si>
  <si>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</si>
  <si>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</si>
  <si>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</si>
  <si>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</si>
  <si>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</si>
  <si>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</si>
  <si>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</si>
  <si>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</si>
  <si>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</si>
  <si>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</si>
  <si>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</si>
  <si>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</si>
  <si>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</si>
  <si>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</si>
  <si>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</si>
  <si>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</si>
  <si>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</si>
  <si>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</si>
  <si>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</si>
  <si>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</si>
  <si>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</si>
  <si>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</si>
  <si>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</si>
  <si>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</si>
  <si>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</si>
  <si>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</si>
  <si>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</si>
  <si>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</si>
  <si>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</si>
  <si>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</si>
  <si>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</si>
  <si>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</si>
  <si>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</si>
  <si>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</si>
  <si>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</si>
  <si>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</si>
  <si>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</si>
  <si>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</si>
  <si>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</si>
  <si>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</si>
  <si>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</si>
  <si>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</si>
  <si>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</si>
  <si>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</si>
  <si>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</si>
  <si>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</si>
  <si>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</si>
  <si>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</si>
  <si>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</si>
  <si>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</si>
  <si>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</si>
  <si>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</si>
  <si>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</si>
  <si>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</si>
  <si>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</si>
  <si>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</si>
  <si>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</si>
  <si>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</si>
  <si>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</si>
  <si>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</si>
  <si>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</si>
  <si>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</si>
  <si>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</si>
  <si>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</si>
  <si>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</si>
  <si>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</si>
  <si>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</si>
  <si>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</si>
  <si>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</si>
  <si>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</si>
  <si>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</si>
  <si>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</si>
  <si>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</si>
  <si>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</si>
  <si>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</si>
  <si>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</si>
  <si>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</si>
  <si>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</si>
  <si>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</si>
  <si>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</si>
  <si>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</si>
  <si>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</si>
  <si>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</si>
  <si>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</si>
  <si>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</si>
  <si>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</si>
  <si>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</si>
  <si>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</si>
  <si>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</si>
  <si>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</si>
  <si>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</si>
  <si>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</si>
  <si>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</si>
  <si>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</si>
  <si>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</si>
  <si>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</si>
  <si>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</si>
  <si>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</si>
  <si>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</si>
  <si>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</si>
  <si>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</si>
  <si>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</si>
  <si>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</si>
  <si>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</si>
  <si>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</si>
  <si>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</si>
  <si>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</si>
  <si>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</si>
  <si>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</si>
  <si>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</si>
  <si>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</si>
  <si>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</si>
  <si>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</si>
  <si>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</si>
  <si>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</si>
  <si>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</si>
  <si>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</si>
  <si>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</si>
  <si>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</si>
  <si>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</si>
  <si>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</si>
  <si>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</si>
  <si>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</si>
  <si>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</si>
  <si>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</si>
  <si>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</si>
  <si>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</si>
  <si>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</si>
  <si>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</si>
  <si>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</si>
  <si>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</si>
  <si>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</si>
  <si>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</si>
  <si>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</si>
  <si>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</si>
  <si>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</si>
  <si>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</si>
  <si>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</si>
  <si>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</si>
  <si>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</si>
  <si>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</si>
  <si>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</si>
  <si>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</si>
  <si>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</si>
  <si>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</si>
  <si>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</si>
  <si>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</si>
  <si>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</si>
  <si>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</si>
  <si>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</si>
  <si>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</si>
  <si>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</si>
  <si>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</si>
  <si>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</si>
  <si>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</si>
  <si>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</si>
  <si>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</si>
  <si>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</si>
  <si>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</si>
  <si>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</si>
  <si>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</si>
  <si>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</si>
  <si>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</si>
  <si>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</si>
  <si>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</si>
  <si>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</si>
  <si>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</si>
  <si>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</si>
  <si>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</si>
  <si>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</si>
  <si>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</si>
  <si>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</si>
  <si>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</si>
  <si>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</si>
  <si>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</si>
  <si>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</si>
  <si>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</si>
  <si>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</si>
  <si>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</si>
  <si>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</si>
  <si>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</si>
  <si>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</si>
  <si>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</si>
  <si>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</si>
  <si>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</si>
  <si>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</si>
  <si>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</si>
  <si>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</si>
  <si>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</si>
  <si>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</si>
  <si>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</si>
  <si>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</si>
  <si>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</si>
  <si>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</si>
  <si>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</si>
  <si>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</si>
  <si>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</si>
  <si>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</si>
  <si>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</si>
  <si>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</si>
  <si>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</si>
  <si>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</si>
  <si>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</si>
  <si>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</si>
  <si>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</si>
  <si>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</si>
  <si>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</si>
  <si>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</si>
  <si>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</si>
  <si>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</si>
  <si>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</si>
  <si>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</si>
  <si>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</si>
  <si>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</si>
  <si>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</si>
  <si>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</si>
  <si>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</si>
  <si>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</si>
  <si>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</si>
  <si>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</si>
  <si>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</si>
  <si>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</si>
  <si>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</si>
  <si>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</si>
  <si>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</si>
  <si>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</si>
  <si>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</si>
  <si>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</si>
  <si>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</si>
  <si>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</si>
  <si>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</si>
  <si>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</si>
  <si>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</si>
  <si>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</si>
  <si>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</si>
  <si>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</si>
  <si>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</si>
  <si>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</si>
  <si>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</si>
  <si>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</si>
  <si>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</si>
  <si>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</si>
  <si>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</si>
  <si>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</si>
  <si>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</si>
  <si>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</si>
  <si>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</si>
  <si>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</si>
  <si>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</si>
  <si>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</si>
  <si>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</si>
  <si>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</si>
  <si>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</si>
  <si>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</si>
  <si>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</si>
  <si>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</si>
  <si>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</si>
  <si>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</si>
  <si>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</si>
  <si>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</si>
  <si>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</si>
  <si>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</si>
  <si>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</si>
  <si>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</si>
  <si>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</si>
  <si>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</si>
  <si>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</si>
  <si>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</si>
  <si>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</si>
  <si>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</si>
  <si>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</si>
  <si>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</si>
  <si>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</si>
  <si>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</si>
  <si>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</si>
  <si>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</si>
  <si>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</si>
  <si>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</si>
  <si>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</si>
  <si>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</si>
  <si>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</si>
  <si>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</si>
  <si>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</si>
  <si>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</si>
  <si>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</si>
  <si>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</si>
  <si>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</si>
  <si>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</si>
  <si>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</si>
  <si>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</si>
  <si>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</si>
  <si>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</si>
  <si>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</si>
  <si>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</si>
  <si>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</si>
  <si>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</si>
  <si>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</si>
  <si>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</si>
  <si>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</si>
  <si>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</si>
  <si>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</si>
  <si>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</si>
  <si>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</si>
  <si>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</si>
  <si>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</si>
  <si>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</si>
  <si>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</si>
  <si>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</si>
  <si>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</si>
  <si>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</si>
  <si>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</si>
  <si>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</si>
  <si>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</si>
  <si>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</si>
  <si>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</si>
  <si>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</si>
  <si>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</si>
  <si>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</si>
  <si>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</si>
  <si>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</si>
  <si>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</si>
  <si>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</si>
  <si>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</si>
  <si>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</si>
  <si>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</si>
  <si>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</si>
  <si>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</si>
  <si>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</si>
  <si>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</si>
  <si>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</si>
  <si>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</si>
  <si>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</si>
  <si>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</si>
  <si>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</si>
  <si>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</si>
  <si>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</si>
  <si>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</si>
  <si>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</si>
  <si>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</si>
  <si>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</si>
  <si>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</si>
  <si>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</si>
  <si>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</si>
  <si>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</si>
  <si>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</si>
  <si>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</si>
  <si>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</si>
  <si>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</si>
  <si>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</si>
  <si>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</si>
  <si>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</si>
  <si>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</si>
  <si>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</si>
  <si>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</si>
  <si>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</si>
  <si>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</si>
  <si>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</si>
  <si>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</si>
  <si>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</si>
  <si>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</si>
  <si>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</si>
  <si>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</si>
  <si>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</si>
  <si>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</si>
  <si>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</si>
  <si>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</si>
  <si>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</si>
  <si>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</si>
  <si>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</si>
  <si>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</si>
  <si>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</si>
  <si>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</si>
  <si>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</si>
  <si>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</si>
  <si>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</si>
  <si>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</si>
  <si>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</si>
  <si>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</si>
  <si>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</si>
  <si>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</si>
  <si>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</si>
  <si>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</si>
  <si>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</si>
  <si>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</si>
  <si>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</si>
  <si>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</si>
  <si>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</si>
  <si>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</si>
  <si>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</si>
  <si>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</si>
  <si>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</si>
  <si>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</si>
  <si>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</si>
  <si>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</si>
  <si>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</si>
  <si>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</si>
  <si>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</si>
  <si>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</si>
  <si>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</si>
  <si>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</si>
  <si>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</si>
  <si>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</si>
  <si>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</si>
  <si>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</si>
  <si>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</si>
  <si>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</si>
  <si>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</si>
  <si>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</si>
  <si>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</si>
  <si>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</si>
  <si>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</si>
  <si>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</si>
  <si>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</si>
  <si>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</si>
  <si>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</si>
  <si>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</si>
  <si>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</si>
  <si>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</si>
  <si>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</si>
  <si>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</si>
  <si>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</si>
  <si>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</si>
  <si>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</si>
  <si>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</si>
  <si>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</si>
  <si>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</si>
  <si>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</si>
  <si>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</si>
  <si>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</si>
  <si>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</si>
  <si>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</si>
  <si>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</si>
  <si>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</si>
  <si>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</si>
  <si>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</si>
  <si>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</si>
  <si>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</si>
  <si>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</si>
  <si>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</si>
  <si>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</si>
  <si>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</si>
  <si>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</si>
  <si>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</si>
  <si>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</si>
  <si>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</si>
  <si>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</si>
  <si>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</si>
  <si>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</si>
  <si>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</si>
  <si>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</si>
  <si>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</si>
  <si>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</si>
  <si>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</si>
  <si>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</si>
  <si>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</si>
  <si>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</si>
  <si>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</si>
  <si>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</si>
  <si>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</si>
  <si>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</si>
  <si>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</si>
  <si>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</si>
  <si>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</si>
  <si>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</si>
  <si>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</si>
  <si>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</si>
  <si>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</si>
  <si>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</si>
  <si>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</si>
  <si>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</si>
  <si>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</si>
  <si>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</si>
  <si>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</si>
  <si>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</si>
  <si>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</si>
  <si>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</si>
  <si>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</si>
  <si>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</si>
  <si>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</si>
  <si>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</si>
  <si>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</si>
  <si>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</si>
  <si>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</si>
  <si>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</si>
  <si>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</si>
  <si>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</si>
  <si>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</si>
  <si>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</si>
  <si>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</si>
  <si>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</si>
  <si>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</si>
  <si>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</si>
  <si>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</si>
  <si>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</si>
  <si>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</si>
  <si>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</si>
  <si>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</si>
  <si>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</si>
  <si>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</si>
  <si>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</si>
  <si>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</si>
  <si>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</si>
  <si>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</si>
  <si>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</si>
  <si>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</si>
  <si>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</si>
  <si>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</si>
  <si>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</si>
  <si>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</si>
  <si>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</si>
  <si>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</si>
  <si>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</si>
  <si>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</si>
  <si>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</si>
  <si>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</si>
  <si>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</si>
  <si>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</si>
  <si>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</si>
  <si>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</si>
  <si>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</si>
  <si>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</si>
  <si>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</si>
  <si>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</si>
  <si>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</si>
  <si>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</si>
  <si>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</si>
  <si>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</si>
  <si>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</si>
  <si>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</si>
  <si>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</si>
  <si>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</si>
  <si>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</si>
  <si>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</si>
  <si>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</si>
  <si>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</si>
  <si>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</si>
  <si>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</si>
  <si>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</si>
  <si>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</si>
  <si>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</si>
  <si>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</si>
  <si>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</si>
  <si>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</si>
  <si>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</si>
  <si>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</si>
  <si>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</si>
  <si>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</si>
  <si>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</si>
  <si>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</si>
  <si>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</si>
  <si>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</si>
  <si>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</si>
  <si>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</si>
  <si>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</si>
  <si>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</si>
  <si>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</si>
  <si>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</si>
  <si>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</si>
  <si>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</si>
  <si>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</si>
  <si>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</si>
  <si>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</si>
  <si>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</si>
  <si>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</si>
  <si>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</si>
  <si>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</si>
  <si>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</si>
  <si>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</si>
  <si>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</si>
  <si>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</si>
  <si>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</si>
  <si>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</si>
  <si>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</si>
  <si>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</si>
  <si>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</si>
  <si>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</si>
  <si>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</si>
  <si>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</si>
  <si>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</si>
  <si>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</si>
  <si>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</si>
  <si>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</si>
  <si>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</si>
  <si>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</si>
  <si>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</si>
  <si>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</si>
  <si>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</si>
  <si>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</si>
  <si>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</si>
  <si>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</si>
  <si>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</si>
  <si>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</si>
  <si>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</si>
  <si>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</si>
  <si>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</si>
  <si>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</si>
  <si>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</si>
  <si>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</si>
  <si>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</si>
  <si>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</si>
  <si>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</si>
  <si>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</si>
  <si>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</si>
  <si>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</si>
  <si>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</si>
  <si>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</si>
  <si>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</si>
  <si>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</si>
  <si>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</si>
  <si>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</si>
  <si>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</si>
  <si>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</si>
  <si>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</si>
  <si>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</si>
  <si>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</si>
  <si>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</si>
  <si>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</si>
  <si>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</si>
  <si>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</si>
  <si>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</si>
  <si>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</si>
  <si>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</si>
  <si>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</si>
  <si>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</si>
  <si>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</si>
  <si>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</si>
  <si>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</si>
  <si>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</si>
  <si>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</si>
  <si>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</si>
  <si>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</si>
  <si>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</si>
  <si>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</si>
  <si>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</si>
  <si>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</si>
  <si>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</si>
  <si>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</si>
  <si>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</si>
  <si>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</si>
  <si>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</si>
  <si>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</si>
  <si>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</si>
  <si>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</si>
  <si>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</si>
  <si>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</si>
  <si>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</si>
  <si>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</si>
  <si>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</si>
  <si>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</si>
  <si>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</si>
  <si>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</si>
  <si>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</si>
  <si>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</si>
  <si>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</si>
  <si>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</si>
  <si>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</si>
  <si>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</si>
  <si>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</si>
  <si>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</si>
  <si>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</si>
  <si>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</si>
  <si>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</si>
  <si>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</si>
  <si>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</si>
  <si>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</si>
  <si>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</si>
  <si>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</si>
  <si>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</si>
  <si>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</si>
  <si>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</si>
  <si>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</si>
  <si>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</si>
  <si>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</si>
  <si>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</si>
  <si>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</si>
  <si>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</si>
  <si>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</si>
  <si>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</si>
  <si>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</si>
  <si>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</si>
  <si>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</si>
  <si>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</si>
  <si>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</si>
  <si>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</si>
  <si>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</si>
  <si>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</si>
  <si>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</si>
  <si>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</si>
  <si>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</si>
  <si>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</si>
  <si>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</si>
  <si>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</si>
  <si>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</si>
  <si>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</si>
  <si>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</si>
  <si>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</si>
  <si>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</si>
  <si>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</si>
  <si>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</si>
  <si>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</si>
  <si>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</si>
  <si>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</si>
  <si>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</si>
  <si>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</si>
  <si>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</si>
  <si>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</si>
  <si>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</si>
  <si>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</si>
  <si>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</si>
  <si>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</si>
  <si>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</si>
  <si>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</si>
  <si>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</si>
  <si>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</si>
  <si>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</si>
  <si>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</si>
  <si>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</si>
  <si>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</si>
  <si>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</si>
  <si>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</si>
  <si>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</si>
  <si>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</si>
  <si>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</si>
  <si>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</si>
  <si>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</si>
  <si>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</si>
  <si>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</si>
  <si>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</si>
  <si>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</si>
  <si>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</si>
  <si>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</si>
  <si>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</si>
  <si>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</si>
  <si>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</si>
  <si>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</si>
  <si>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</si>
  <si>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</si>
  <si>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</si>
  <si>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</si>
  <si>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</si>
  <si>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</si>
  <si>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</si>
  <si>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</si>
  <si>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</si>
  <si>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</si>
  <si>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</si>
  <si>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</si>
  <si>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</si>
  <si>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</si>
  <si>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</si>
  <si>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</si>
  <si>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</si>
  <si>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</si>
  <si>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</si>
  <si>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</si>
  <si>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</si>
  <si>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</si>
  <si>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</si>
  <si>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</si>
  <si>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</si>
  <si>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</si>
  <si>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</si>
  <si>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</si>
  <si>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</si>
  <si>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</si>
  <si>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</si>
  <si>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</si>
  <si>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</si>
  <si>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</si>
  <si>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</si>
  <si>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</si>
  <si>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</si>
  <si>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</si>
  <si>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</si>
  <si>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</si>
  <si>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</si>
  <si>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</si>
  <si>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</si>
  <si>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</si>
  <si>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</si>
  <si>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</si>
  <si>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</si>
  <si>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</si>
  <si>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</si>
  <si>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</si>
  <si>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</si>
  <si>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</si>
  <si>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</si>
  <si>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</si>
  <si>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</si>
  <si>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</si>
  <si>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</si>
  <si>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</si>
  <si>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</si>
  <si>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</si>
  <si>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</si>
  <si>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</si>
  <si>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</si>
  <si>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</si>
  <si>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</si>
  <si>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</si>
  <si>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</si>
  <si>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</si>
  <si>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</si>
  <si>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</si>
  <si>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</si>
  <si>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</si>
  <si>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</si>
  <si>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</si>
  <si>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</si>
  <si>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</si>
  <si>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</si>
  <si>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</si>
  <si>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</si>
  <si>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</si>
  <si>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</si>
  <si>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</si>
  <si>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</si>
  <si>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</si>
  <si>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</si>
  <si>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</si>
  <si>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</si>
  <si>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</si>
  <si>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</si>
  <si>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</si>
  <si>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</si>
  <si>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</si>
  <si>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</si>
  <si>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</si>
  <si>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</si>
  <si>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</si>
  <si>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</si>
  <si>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</si>
  <si>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</si>
  <si>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</si>
  <si>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</si>
  <si>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</si>
  <si>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</si>
  <si>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</si>
  <si>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</si>
  <si>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</si>
  <si>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</si>
  <si>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</si>
  <si>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</si>
  <si>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</si>
  <si>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</si>
  <si>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</si>
  <si>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</si>
  <si>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</si>
  <si>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</si>
  <si>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</si>
  <si>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</si>
  <si>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</si>
  <si>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</si>
  <si>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</si>
  <si>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</si>
  <si>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</si>
  <si>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</si>
  <si>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</si>
  <si>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</si>
  <si>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</si>
  <si>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</si>
  <si>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</si>
  <si>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</si>
  <si>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</si>
  <si>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</si>
  <si>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</si>
  <si>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</si>
  <si>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</si>
  <si>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</si>
  <si>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</si>
  <si>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</si>
  <si>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</si>
  <si>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</si>
  <si>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</si>
  <si>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</si>
  <si>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</si>
  <si>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</si>
  <si>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</si>
  <si>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</si>
  <si>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</si>
  <si>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</si>
  <si>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</si>
  <si>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</si>
  <si>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</si>
  <si>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</si>
  <si>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</si>
  <si>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</si>
  <si>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</si>
  <si>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</si>
  <si>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</si>
  <si>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</si>
  <si>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</si>
  <si>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</si>
  <si>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</si>
  <si>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</si>
  <si>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</si>
  <si>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</si>
  <si>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</si>
  <si>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</si>
  <si>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</si>
  <si>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</si>
  <si>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</si>
  <si>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</si>
  <si>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</si>
  <si>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</si>
  <si>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</si>
  <si>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</si>
  <si>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</si>
  <si>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</si>
  <si>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</si>
  <si>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</si>
  <si>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</si>
  <si>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</si>
  <si>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</si>
  <si>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</si>
  <si>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</si>
  <si>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</si>
  <si>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</si>
  <si>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</si>
  <si>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</si>
  <si>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</si>
  <si>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</si>
  <si>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</si>
  <si>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</si>
  <si>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</si>
  <si>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</si>
  <si>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</si>
  <si>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</si>
  <si>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</si>
  <si>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</si>
  <si>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</si>
  <si>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</si>
  <si>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</si>
  <si>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</si>
  <si>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</si>
  <si>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</si>
  <si>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</si>
  <si>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</si>
  <si>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</si>
  <si>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</si>
  <si>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</si>
  <si>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</si>
  <si>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</si>
  <si>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</si>
  <si>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</si>
  <si>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</si>
  <si>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</si>
  <si>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</si>
  <si>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</si>
  <si>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</si>
  <si>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</si>
  <si>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</si>
  <si>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</si>
  <si>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</si>
  <si>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</si>
  <si>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</si>
  <si>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</si>
  <si>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</si>
  <si>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</si>
  <si>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</si>
  <si>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</si>
  <si>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</si>
  <si>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</si>
  <si>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</si>
  <si>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</si>
  <si>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</si>
  <si>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</si>
  <si>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</si>
  <si>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</si>
  <si>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</si>
  <si>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</si>
  <si>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</si>
  <si>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</si>
  <si>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</si>
  <si>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</si>
  <si>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</si>
  <si>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</si>
  <si>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</si>
  <si>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</si>
  <si>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</si>
  <si>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</si>
  <si>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</si>
  <si>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</si>
  <si>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</si>
  <si>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</si>
  <si>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</si>
  <si>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</si>
  <si>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</si>
  <si>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</si>
  <si>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</si>
  <si>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</si>
  <si>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</si>
  <si>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</si>
  <si>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</si>
  <si>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</si>
  <si>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</si>
  <si>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</si>
  <si>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</si>
  <si>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</si>
  <si>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</si>
  <si>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</si>
  <si>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</si>
  <si>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</si>
  <si>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</si>
  <si>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</si>
  <si>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</si>
  <si>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</si>
  <si>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</si>
  <si>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</si>
  <si>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</si>
  <si>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</si>
  <si>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</si>
  <si>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</si>
  <si>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</si>
  <si>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</si>
  <si>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</si>
  <si>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</si>
  <si>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</si>
  <si>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</si>
  <si>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</si>
  <si>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</si>
  <si>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</si>
  <si>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</si>
  <si>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</si>
  <si>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</si>
  <si>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</si>
  <si>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</si>
  <si>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</si>
  <si>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</si>
  <si>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</si>
  <si>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</si>
  <si>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</si>
  <si>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</si>
  <si>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</si>
  <si>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</si>
  <si>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</si>
  <si>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</si>
  <si>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</si>
  <si>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</si>
  <si>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</si>
  <si>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</si>
  <si>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</si>
  <si>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</si>
  <si>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</si>
  <si>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</si>
  <si>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</si>
  <si>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</si>
  <si>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</si>
  <si>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</si>
  <si>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</si>
  <si>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</si>
  <si>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</si>
  <si>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</si>
  <si>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</si>
  <si>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</si>
  <si>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</si>
  <si>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</si>
  <si>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</si>
  <si>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</si>
  <si>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</si>
  <si>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</si>
  <si>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</si>
  <si>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</si>
  <si>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</si>
  <si>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</si>
  <si>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</si>
  <si>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</si>
  <si>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</si>
  <si>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</si>
  <si>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</si>
  <si>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</si>
  <si>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</si>
  <si>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</si>
  <si>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</si>
  <si>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</si>
  <si>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</si>
  <si>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</si>
  <si>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</si>
  <si>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</si>
  <si>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</si>
  <si>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</si>
  <si>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</si>
  <si>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</si>
  <si>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</si>
  <si>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</si>
  <si>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</si>
  <si>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</si>
  <si>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</si>
  <si>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</si>
  <si>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</si>
  <si>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</si>
  <si>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</si>
  <si>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</si>
  <si>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</si>
  <si>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</si>
  <si>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</si>
  <si>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</si>
  <si>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</si>
  <si>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</si>
  <si>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</si>
  <si>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</si>
  <si>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</si>
  <si>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</si>
  <si>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</si>
  <si>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</si>
  <si>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</si>
  <si>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</si>
  <si>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</si>
  <si>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</si>
  <si>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</si>
  <si>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</si>
  <si>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</si>
  <si>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</si>
  <si>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</si>
  <si>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</si>
  <si>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</si>
  <si>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</si>
  <si>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</si>
  <si>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</si>
  <si>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</si>
  <si>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</si>
  <si>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</si>
  <si>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</si>
  <si>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</si>
  <si>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</si>
  <si>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</si>
  <si>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</si>
  <si>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</si>
  <si>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</si>
  <si>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</si>
  <si>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</si>
  <si>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</si>
  <si>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</si>
  <si>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</si>
  <si>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</si>
  <si>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</si>
  <si>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</si>
  <si>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</si>
  <si>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</si>
  <si>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</si>
  <si>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</si>
  <si>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</si>
  <si>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</si>
  <si>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</si>
  <si>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</si>
  <si>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</si>
  <si>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</si>
  <si>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</si>
  <si>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</si>
  <si>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</si>
  <si>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</si>
  <si>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</si>
  <si>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</si>
  <si>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</si>
  <si>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</si>
  <si>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</si>
  <si>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</si>
  <si>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</si>
  <si>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</si>
  <si>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</si>
  <si>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</si>
  <si>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</si>
  <si>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</si>
  <si>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</si>
  <si>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</si>
  <si>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</si>
  <si>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</si>
  <si>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</si>
  <si>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</si>
  <si>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</si>
  <si>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</si>
  <si>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</si>
  <si>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</si>
  <si>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</si>
  <si>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</si>
  <si>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</si>
  <si>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</si>
  <si>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</si>
  <si>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</si>
  <si>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</si>
  <si>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</si>
  <si>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</si>
  <si>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</si>
  <si>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</si>
  <si>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</si>
  <si>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</si>
  <si>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</si>
  <si>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</si>
  <si>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</si>
  <si>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</si>
  <si>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</si>
  <si>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</si>
  <si>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</si>
  <si>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</si>
  <si>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</si>
  <si>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</si>
  <si>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</si>
  <si>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</si>
  <si>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</si>
  <si>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</si>
  <si>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</si>
  <si>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</si>
  <si>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</si>
  <si>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</si>
  <si>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</si>
  <si>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</si>
  <si>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</si>
  <si>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</si>
  <si>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</si>
  <si>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</si>
  <si>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</si>
  <si>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</si>
  <si>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</si>
  <si>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</si>
  <si>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</si>
  <si>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</si>
  <si>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</si>
  <si>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</si>
  <si>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</si>
  <si>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</si>
  <si>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</si>
  <si>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</si>
  <si>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</si>
  <si>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</si>
  <si>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</si>
  <si>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</si>
  <si>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</si>
  <si>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</si>
  <si>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</si>
  <si>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</si>
  <si>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</si>
  <si>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</si>
  <si>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</si>
  <si>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</si>
  <si>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</si>
  <si>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</si>
  <si>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</si>
  <si>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</si>
  <si>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</si>
  <si>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</si>
  <si>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</si>
  <si>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</si>
  <si>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</si>
  <si>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</si>
  <si>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</si>
  <si>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</si>
  <si>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</si>
  <si>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</si>
  <si>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</si>
  <si>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</si>
  <si>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</si>
  <si>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</si>
  <si>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</si>
  <si>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</si>
  <si>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</si>
  <si>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</si>
  <si>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</si>
  <si>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</si>
  <si>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</si>
  <si>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</si>
  <si>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</si>
  <si>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</si>
  <si>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</si>
  <si>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</si>
  <si>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</si>
  <si>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</si>
  <si>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</si>
  <si>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</si>
  <si>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</si>
  <si>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</si>
  <si>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</si>
  <si>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</si>
  <si>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</si>
  <si>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</si>
  <si>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</si>
  <si>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</si>
  <si>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</si>
  <si>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</si>
  <si>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</si>
  <si>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</si>
  <si>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</si>
  <si>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</si>
  <si>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</si>
  <si>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</si>
  <si>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</si>
  <si>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</si>
  <si>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</si>
  <si>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</si>
  <si>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</si>
  <si>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</si>
  <si>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</si>
  <si>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</si>
  <si>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</si>
  <si>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</si>
  <si>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</si>
  <si>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</si>
  <si>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</si>
  <si>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</si>
  <si>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</si>
  <si>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</si>
  <si>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</si>
  <si>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</si>
  <si>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</si>
  <si>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</si>
  <si>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</si>
  <si>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</si>
  <si>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</si>
  <si>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</si>
  <si>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</si>
  <si>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</si>
  <si>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</si>
  <si>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</si>
  <si>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</si>
  <si>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</si>
  <si>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</si>
  <si>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</si>
  <si>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</si>
  <si>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</si>
  <si>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</si>
  <si>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</si>
  <si>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</si>
  <si>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</si>
  <si>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</si>
  <si>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</si>
  <si>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</si>
  <si>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</si>
  <si>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</si>
  <si>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</si>
  <si>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</si>
  <si>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</si>
  <si>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</si>
  <si>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</si>
  <si>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</si>
  <si>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</si>
  <si>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</si>
  <si>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</si>
  <si>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</si>
  <si>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</si>
  <si>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</si>
  <si>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</si>
  <si>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</si>
  <si>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</si>
  <si>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</si>
  <si>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</si>
  <si>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</si>
  <si>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</si>
  <si>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</si>
  <si>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</si>
  <si>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</si>
  <si>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</si>
  <si>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</si>
  <si>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</si>
  <si>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</si>
  <si>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</si>
  <si>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</si>
  <si>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</si>
  <si>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</si>
  <si>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</si>
  <si>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</si>
  <si>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</si>
  <si>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</si>
  <si>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</si>
  <si>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</si>
  <si>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</si>
  <si>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</si>
  <si>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</si>
  <si>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</si>
  <si>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</si>
  <si>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</si>
  <si>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</si>
  <si>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</si>
  <si>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</si>
  <si>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</si>
  <si>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</si>
  <si>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</si>
  <si>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</si>
  <si>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</si>
  <si>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</si>
  <si>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</si>
  <si>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</si>
  <si>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</si>
  <si>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</si>
  <si>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</si>
  <si>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</si>
  <si>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</si>
  <si>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</si>
  <si>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</si>
  <si>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</si>
  <si>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</si>
  <si>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</si>
  <si>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</si>
  <si>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</si>
  <si>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</si>
  <si>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</si>
  <si>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</si>
  <si>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</si>
  <si>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</si>
  <si>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</si>
  <si>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</si>
  <si>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</si>
  <si>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</si>
  <si>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</si>
  <si>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</si>
  <si>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</si>
  <si>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</si>
  <si>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</si>
  <si>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</si>
  <si>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</si>
  <si>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</si>
  <si>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</si>
  <si>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</si>
  <si>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</si>
  <si>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</si>
  <si>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</si>
  <si>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</si>
  <si>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</si>
  <si>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</si>
  <si>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</si>
  <si>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</si>
  <si>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</si>
  <si>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</si>
  <si>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</si>
  <si>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</si>
  <si>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</si>
  <si>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</si>
  <si>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</si>
  <si>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</si>
  <si>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</si>
  <si>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</si>
  <si>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</si>
  <si>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</si>
  <si>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</si>
  <si>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</si>
  <si>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</si>
  <si>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</si>
  <si>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</si>
  <si>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</si>
  <si>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</si>
  <si>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</si>
  <si>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</si>
  <si>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</si>
  <si>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</si>
  <si>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</si>
  <si>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</si>
  <si>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</si>
  <si>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</si>
  <si>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</si>
  <si>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</si>
  <si>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</si>
  <si>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</si>
  <si>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</si>
  <si>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</si>
  <si>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</si>
  <si>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</si>
  <si>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</si>
  <si>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</si>
  <si>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</si>
  <si>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</si>
  <si>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</si>
  <si>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</si>
  <si>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</si>
  <si>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</si>
  <si>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</si>
  <si>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</si>
  <si>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</si>
  <si>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</si>
  <si>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</si>
  <si>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</si>
  <si>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</si>
  <si>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</si>
  <si>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</si>
  <si>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</si>
  <si>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</si>
  <si>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</si>
  <si>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</si>
  <si>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</si>
  <si>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</si>
  <si>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</si>
  <si>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</si>
  <si>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</si>
  <si>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</si>
  <si>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</si>
  <si>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</si>
  <si>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</si>
  <si>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</si>
  <si>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</si>
  <si>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</si>
  <si>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</si>
  <si>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</si>
  <si>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</si>
  <si>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</si>
  <si>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</si>
  <si>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</si>
  <si>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</si>
  <si>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</si>
  <si>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</si>
  <si>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</si>
  <si>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</si>
  <si>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</si>
  <si>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</si>
  <si>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</si>
  <si>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</si>
  <si>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</si>
  <si>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</si>
  <si>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</si>
  <si>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</si>
  <si>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</si>
  <si>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</si>
  <si>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</si>
  <si>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</si>
  <si>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</si>
  <si>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</si>
  <si>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</si>
  <si>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</si>
  <si>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</si>
  <si>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</si>
  <si>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</si>
  <si>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</si>
  <si>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</si>
  <si>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</si>
  <si>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</si>
  <si>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</si>
  <si>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</si>
  <si>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</si>
  <si>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</si>
  <si>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</si>
  <si>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</si>
  <si>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</si>
  <si>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</si>
  <si>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</si>
  <si>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</si>
  <si>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</si>
  <si>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</si>
  <si>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</si>
  <si>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</si>
  <si>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</si>
  <si>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</si>
  <si>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</si>
  <si>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</si>
  <si>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</si>
  <si>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</si>
  <si>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</si>
  <si>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</si>
  <si>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</si>
  <si>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</si>
  <si>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</si>
  <si>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</si>
  <si>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</si>
  <si>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</si>
  <si>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</si>
  <si>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</si>
  <si>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</si>
  <si>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</si>
  <si>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</si>
  <si>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</si>
  <si>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</si>
  <si>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</si>
  <si>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</si>
  <si>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</si>
  <si>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</si>
  <si>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</si>
  <si>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</si>
  <si>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</si>
  <si>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</si>
  <si>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</si>
  <si>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</si>
  <si>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</si>
  <si>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</si>
  <si>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</si>
  <si>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</si>
  <si>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</si>
  <si>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</si>
  <si>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</si>
  <si>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</si>
  <si>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</si>
  <si>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</si>
  <si>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</si>
  <si>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</si>
  <si>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</si>
  <si>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</si>
  <si>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</si>
  <si>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</si>
  <si>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</si>
  <si>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</si>
  <si>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</si>
  <si>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</si>
  <si>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</si>
  <si>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</si>
  <si>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</si>
  <si>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</si>
  <si>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</si>
  <si>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</si>
  <si>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</si>
  <si>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</si>
  <si>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</si>
  <si>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</si>
  <si>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</si>
  <si>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</si>
  <si>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</si>
  <si>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</si>
  <si>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</si>
  <si>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</si>
  <si>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</si>
  <si>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</si>
  <si>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</si>
  <si>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</si>
  <si>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</si>
  <si>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</si>
  <si>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</si>
  <si>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</si>
  <si>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</si>
  <si>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</si>
  <si>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</si>
  <si>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</si>
  <si>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</si>
  <si>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</si>
  <si>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</si>
  <si>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</si>
  <si>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</si>
  <si>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</si>
  <si>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</si>
  <si>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</si>
  <si>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</si>
  <si>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</si>
  <si>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</si>
  <si>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</si>
  <si>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</si>
  <si>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</si>
  <si>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</si>
  <si>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</si>
  <si>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</si>
  <si>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</si>
  <si>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</si>
  <si>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</si>
  <si>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</si>
  <si>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</si>
  <si>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</si>
  <si>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</si>
  <si>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</si>
  <si>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</si>
  <si>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</si>
  <si>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</si>
  <si>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</si>
  <si>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</si>
  <si>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</si>
  <si>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</si>
  <si>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</si>
  <si>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</si>
  <si>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</si>
  <si>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</si>
  <si>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</si>
  <si>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</si>
  <si>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</si>
  <si>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</si>
  <si>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</si>
  <si>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</si>
  <si>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</si>
  <si>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</si>
  <si>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</si>
  <si>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</si>
  <si>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</si>
  <si>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</si>
  <si>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</si>
  <si>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</si>
  <si>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</si>
  <si>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</si>
  <si>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</si>
  <si>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</si>
  <si>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</si>
  <si>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</si>
  <si>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</si>
  <si>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</si>
  <si>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</si>
  <si>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</si>
  <si>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</si>
  <si>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</si>
  <si>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</si>
  <si>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</si>
  <si>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</si>
  <si>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</si>
  <si>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</si>
  <si>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</si>
  <si>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</si>
  <si>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</si>
  <si>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</si>
  <si>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</si>
  <si>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</si>
  <si>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</si>
  <si>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</si>
  <si>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</si>
  <si>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</si>
  <si>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</si>
  <si>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</si>
  <si>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</si>
  <si>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</si>
  <si>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</si>
  <si>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</si>
  <si>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</si>
  <si>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</si>
  <si>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</si>
  <si>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</si>
  <si>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</si>
  <si>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</si>
  <si>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</si>
  <si>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</si>
  <si>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</si>
  <si>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</si>
  <si>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</si>
  <si>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</si>
  <si>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</si>
  <si>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</si>
  <si>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</si>
  <si>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</si>
  <si>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</si>
  <si>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</si>
  <si>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</si>
  <si>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</si>
  <si>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</si>
  <si>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</si>
  <si>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</si>
  <si>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</si>
  <si>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</si>
  <si>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</si>
  <si>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</si>
  <si>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</si>
  <si>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</si>
  <si>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</si>
  <si>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</si>
  <si>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</si>
  <si>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</si>
  <si>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</si>
  <si>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</si>
  <si>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</si>
  <si>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</si>
  <si>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</si>
  <si>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</si>
  <si>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</si>
  <si>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</si>
  <si>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</si>
  <si>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</si>
  <si>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</si>
  <si>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</si>
  <si>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</si>
  <si>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</si>
  <si>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</si>
  <si>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</si>
  <si>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</si>
  <si>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</si>
  <si>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</si>
  <si>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</si>
  <si>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</si>
  <si>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</si>
  <si>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</si>
  <si>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</si>
  <si>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</si>
  <si>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</si>
  <si>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</si>
  <si>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</si>
  <si>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</si>
  <si>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</si>
  <si>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</si>
  <si>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</si>
  <si>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</si>
  <si>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</si>
  <si>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</si>
  <si>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</si>
  <si>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</si>
  <si>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</si>
  <si>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</si>
  <si>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</si>
  <si>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</si>
  <si>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</si>
  <si>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</si>
  <si>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</si>
  <si>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</si>
  <si>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</si>
  <si>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</si>
  <si>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</si>
  <si>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</si>
  <si>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</si>
  <si>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</si>
  <si>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</si>
  <si>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</si>
  <si>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</si>
  <si>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</si>
  <si>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</si>
  <si>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</si>
  <si>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</si>
  <si>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</si>
  <si>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</si>
  <si>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</si>
  <si>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</si>
  <si>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</si>
  <si>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</si>
  <si>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</si>
  <si>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</si>
  <si>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</si>
  <si>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</si>
  <si>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</si>
  <si>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</si>
  <si>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</si>
  <si>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</si>
  <si>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</si>
  <si>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</si>
  <si>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</si>
  <si>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</si>
  <si>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</si>
  <si>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</si>
  <si>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</si>
  <si>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</si>
  <si>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</si>
  <si>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</si>
  <si>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</si>
  <si>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</si>
  <si>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</si>
  <si>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</si>
  <si>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</si>
  <si>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</si>
  <si>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</si>
  <si>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</si>
  <si>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</si>
  <si>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</si>
  <si>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</si>
  <si>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</si>
  <si>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</si>
  <si>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</si>
  <si>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</si>
  <si>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</si>
  <si>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</si>
  <si>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</si>
  <si>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</si>
  <si>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</si>
  <si>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</si>
  <si>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</si>
  <si>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</si>
  <si>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</si>
  <si>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</si>
  <si>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</si>
  <si>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</si>
  <si>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</si>
  <si>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</si>
  <si>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</si>
  <si>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</si>
  <si>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</si>
  <si>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</si>
  <si>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</si>
  <si>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</si>
  <si>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</si>
  <si>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</si>
  <si>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</si>
  <si>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</si>
  <si>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</si>
  <si>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</si>
  <si>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</si>
  <si>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</si>
  <si>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</si>
  <si>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</si>
  <si>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</si>
  <si>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</si>
  <si>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</si>
  <si>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</si>
  <si>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</si>
  <si>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</si>
  <si>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</si>
  <si>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</si>
  <si>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</si>
  <si>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</si>
  <si>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</si>
  <si>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</si>
  <si>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</si>
  <si>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</si>
  <si>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</si>
  <si>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</si>
  <si>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</si>
  <si>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</si>
  <si>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</si>
  <si>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</si>
  <si>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</si>
  <si>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</si>
  <si>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</si>
  <si>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</si>
  <si>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</si>
  <si>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</si>
  <si>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</si>
  <si>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</si>
  <si>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</si>
  <si>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</si>
  <si>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</si>
  <si>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</si>
  <si>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</si>
  <si>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</si>
  <si>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</si>
  <si>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</si>
  <si>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</si>
  <si>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</si>
  <si>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</si>
  <si>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</si>
  <si>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</si>
  <si>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</si>
  <si>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</si>
  <si>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</si>
  <si>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</si>
  <si>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</si>
  <si>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</si>
  <si>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</si>
  <si>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</si>
  <si>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</si>
  <si>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</si>
  <si>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</si>
  <si>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</si>
  <si>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</si>
  <si>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</si>
  <si>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</si>
  <si>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</si>
  <si>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</si>
  <si>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</si>
  <si>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</si>
  <si>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</si>
  <si>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</si>
  <si>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</si>
  <si>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</si>
  <si>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</si>
  <si>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</si>
  <si>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</si>
  <si>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</si>
  <si>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</si>
  <si>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</si>
  <si>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</si>
  <si>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</si>
  <si>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</si>
  <si>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</si>
  <si>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</si>
  <si>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</si>
  <si>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</si>
  <si>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</si>
  <si>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</si>
  <si>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</si>
  <si>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</si>
  <si>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</si>
  <si>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</si>
  <si>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</si>
  <si>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</si>
  <si>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</si>
  <si>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</si>
  <si>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</si>
  <si>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</si>
  <si>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</si>
  <si>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</si>
  <si>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</si>
  <si>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</si>
  <si>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</si>
  <si>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</si>
  <si>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</si>
  <si>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</si>
  <si>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</si>
  <si>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</si>
  <si>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</si>
  <si>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</si>
  <si>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</si>
  <si>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</si>
  <si>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</si>
  <si>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</si>
  <si>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</si>
  <si>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</si>
  <si>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</si>
  <si>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</si>
  <si>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</si>
  <si>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</si>
  <si>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</si>
  <si>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</si>
  <si>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100%</t>
  </si>
  <si>
    <t>Indonesia</t>
  </si>
  <si>
    <t>scrap</t>
  </si>
  <si>
    <t>SA Series</t>
    <phoneticPr fontId="102"/>
  </si>
  <si>
    <t>SA Breaker</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</si>
</sst>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973E977-90F9-4E86-87A3-D344A08B6D9B}"/>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12ACB92-7E76-4FAB-BC24-AB082A8D8C56}"/>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45828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B7" sqref="B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t="s">
        <v>15828</v>
      </c>
      <c r="P5" s="185" t="s">
        <v>476</v>
      </c>
      <c r="Q5" s="225"/>
      <c r="R5" s="182" t="str">
        <f ca="1">IF(ISERROR($V5),"",OFFSET('Smelter Look-up'!$C$4,$V5-4,0)&amp;"")</f>
        <v>PT Timah Tbk Mentok</v>
      </c>
      <c r="S5" s="181" t="str">
        <f t="shared" ref="S5:S35" ca="1" si="0">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X35" ca="1" si="1">IF(AND(C5="Smelter not listed",OR(LEN(D5)=0,LEN(E5)=0)),1,0)</f>
        <v>0</v>
      </c>
      <c r="AB5" s="228" t="str">
        <f t="shared" ref="AB5:AB35" ca="1" si="2">B5&amp;C5</f>
        <v>TinPT Timah Tbk Mentok</v>
      </c>
    </row>
    <row r="6" spans="1:34" s="227" customFormat="1" ht="19.95" customHeight="1">
      <c r="A6" s="262" t="s">
        <v>777</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t="s">
        <v>15828</v>
      </c>
      <c r="P6" s="185" t="s">
        <v>476</v>
      </c>
      <c r="Q6" s="225"/>
      <c r="R6" s="182" t="str">
        <f ca="1">IF(ISERROR($V6),"",OFFSET('Smelter Look-up'!$C$4,$V6-4,0)&amp;"")</f>
        <v>PT Timah Tbk Kundur</v>
      </c>
      <c r="S6" s="181" t="str">
        <f t="shared" ca="1" si="0"/>
        <v>ID</v>
      </c>
      <c r="T6" s="181" t="str">
        <f ca="1">IF(B6="","",IF(ISERROR(MATCH($J6,SorP!$B$1:$B$6226,0)),"",INDIRECT("'SorP'!$A$"&amp;MATCH($S6&amp;$J6,SorP!C:C,0))))</f>
        <v>ID-RI</v>
      </c>
      <c r="U6" s="201"/>
      <c r="V6" s="226">
        <f ca="1">IF(C6="",NA(),IF(OR(C6="Smelter not listed",C6="Smelter not yet identified"),MATCH($B6&amp;$D6,'Smelter Look-up'!$J:$J,0),MATCH($B6&amp;$C6,'Smelter Look-up'!$J:$J,0)))</f>
        <v>509</v>
      </c>
      <c r="X6" s="227">
        <f t="shared" ca="1" si="1"/>
        <v>0</v>
      </c>
      <c r="AB6" s="228" t="str">
        <f t="shared" ca="1" si="2"/>
        <v>TinPT Timah Tbk Kundur</v>
      </c>
    </row>
    <row r="7" spans="1:34" s="227" customFormat="1" ht="19.95" customHeight="1">
      <c r="A7" s="262" t="s">
        <v>762</v>
      </c>
      <c r="B7" s="182" t="str">
        <f ca="1">IF(LEN(A7)=0,"",INDEX('Smelter Look-up'!$A:$A,MATCH($A7,'Smelter Look-up'!$E:$E,0)))</f>
        <v>Tin</v>
      </c>
      <c r="C7" s="186" t="str">
        <f ca="1">IF(LEN(A7)=0,"",INDEX('Smelter Look-up'!$C:$C,MATCH($A7,'Smelter Look-up'!$E:$E,0)))</f>
        <v>Rui Da Hung</v>
      </c>
      <c r="D7" s="230"/>
      <c r="E7" s="182" t="str">
        <f ca="1">IF(ISERROR($V7),"",OFFSET('Smelter Look-up'!$D$4,$V7-4,0)&amp;"")</f>
        <v>TAIWAN, PROVINCE OF CHINA</v>
      </c>
      <c r="F7" s="182" t="str">
        <f ca="1">IF(ISERROR($V7),"",OFFSET('Smelter Look-up'!$E$4,$V7-4,0))</f>
        <v>CID001539</v>
      </c>
      <c r="G7" s="182" t="str">
        <f ca="1">IF(C7=$X$4,IF(ISERROR($V7),"Enter smelter details","RMI"),IF(ISERROR($V7),"",OFFSET('Smelter Look-up'!$F$4,$V7-4,0)))</f>
        <v>RMI</v>
      </c>
      <c r="H7" s="183">
        <f ca="1">IF(ISERROR($V7),"",OFFSET('Smelter Look-up'!$G$4,$V7-4,0))</f>
        <v>0</v>
      </c>
      <c r="I7" s="184" t="str">
        <f ca="1">IF(ISERROR($V7),"",OFFSET('Smelter Look-up'!$H$4,$V7-4,0))</f>
        <v>Longtan Shiang Taoyuan</v>
      </c>
      <c r="J7" s="184" t="str">
        <f ca="1">IF(ISERROR($V7),"",OFFSET('Smelter Look-up'!$I$4,$V7-4,0))</f>
        <v>Taoyuan</v>
      </c>
      <c r="K7" s="224"/>
      <c r="L7" s="224"/>
      <c r="M7" s="224"/>
      <c r="N7" s="224" t="s">
        <v>15829</v>
      </c>
      <c r="O7" s="224" t="s">
        <v>15829</v>
      </c>
      <c r="P7" s="185" t="s">
        <v>475</v>
      </c>
      <c r="Q7" s="225"/>
      <c r="R7" s="182" t="str">
        <f ca="1">IF(ISERROR($V7),"",OFFSET('Smelter Look-up'!$C$4,$V7-4,0)&amp;"")</f>
        <v>Rui Da Hung</v>
      </c>
      <c r="S7" s="181" t="str">
        <f t="shared" ca="1" si="0"/>
        <v>TW</v>
      </c>
      <c r="T7" s="181" t="str">
        <f ca="1">IF(B7="","",IF(ISERROR(MATCH($J7,SorP!$B$1:$B$6226,0)),"",INDIRECT("'SorP'!$A$"&amp;MATCH($S7&amp;$J7,SorP!C:C,0))))</f>
        <v>TW-TAO</v>
      </c>
      <c r="U7" s="201"/>
      <c r="V7" s="226">
        <f ca="1">IF(C7="",NA(),IF(OR(C7="Smelter not listed",C7="Smelter not yet identified"),MATCH($B7&amp;$D7,'Smelter Look-up'!$J:$J,0),MATCH($B7&amp;$C7,'Smelter Look-up'!$J:$J,0)))</f>
        <v>515</v>
      </c>
      <c r="X7" s="227">
        <f t="shared" ca="1" si="1"/>
        <v>0</v>
      </c>
      <c r="AB7" s="228" t="str">
        <f t="shared" ca="1" si="2"/>
        <v>TinRui Da Hung</v>
      </c>
    </row>
    <row r="8" spans="1:34" s="227" customFormat="1" ht="19.95"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t="s">
        <v>15829</v>
      </c>
      <c r="O8" s="224" t="s">
        <v>15829</v>
      </c>
      <c r="P8" s="185" t="s">
        <v>475</v>
      </c>
      <c r="Q8" s="225"/>
      <c r="R8" s="182" t="str">
        <f ca="1">IF(ISERROR($V8),"",OFFSET('Smelter Look-up'!$C$4,$V8-4,0)&amp;"")</f>
        <v>Dowa</v>
      </c>
      <c r="S8" s="181" t="str">
        <f t="shared" ca="1" si="0"/>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1"/>
        <v>0</v>
      </c>
      <c r="AB8" s="228" t="str">
        <f t="shared" ca="1" si="2"/>
        <v>TinDowa</v>
      </c>
    </row>
    <row r="9" spans="1:34" s="227" customFormat="1" ht="19.95" customHeight="1">
      <c r="A9" s="262" t="s">
        <v>755</v>
      </c>
      <c r="B9" s="182" t="str">
        <f ca="1">IF(LEN(A9)=0,"",INDEX('Smelter Look-up'!$A:$A,MATCH($A9,'Smelter Look-up'!$E:$E,0)))</f>
        <v>Tin</v>
      </c>
      <c r="C9" s="186" t="str">
        <f ca="1">IF(LEN(A9)=0,"",INDEX('Smelter Look-up'!$C:$C,MATCH($A9,'Smelter Look-up'!$E:$E,0)))</f>
        <v>Mitsubishi Materials Corporation</v>
      </c>
      <c r="D9" s="230"/>
      <c r="E9" s="182" t="str">
        <f ca="1">IF(ISERROR($V9),"",OFFSET('Smelter Look-up'!$D$4,$V9-4,0)&amp;"")</f>
        <v>JAPAN</v>
      </c>
      <c r="F9" s="182" t="str">
        <f ca="1">IF(ISERROR($V9),"",OFFSET('Smelter Look-up'!$E$4,$V9-4,0))</f>
        <v>CID001191</v>
      </c>
      <c r="G9" s="182" t="str">
        <f ca="1">IF(C9=$X$4,IF(ISERROR($V9),"Enter smelter details","RMI"),IF(ISERROR($V9),"",OFFSET('Smelter Look-up'!$F$4,$V9-4,0)))</f>
        <v>RMI</v>
      </c>
      <c r="H9" s="183">
        <f ca="1">IF(ISERROR($V9),"",OFFSET('Smelter Look-up'!$G$4,$V9-4,0))</f>
        <v>0</v>
      </c>
      <c r="I9" s="184" t="str">
        <f ca="1">IF(ISERROR($V9),"",OFFSET('Smelter Look-up'!$H$4,$V9-4,0))</f>
        <v>Asago</v>
      </c>
      <c r="J9" s="184" t="str">
        <f ca="1">IF(ISERROR($V9),"",OFFSET('Smelter Look-up'!$I$4,$V9-4,0))</f>
        <v>Hyôgo</v>
      </c>
      <c r="K9" s="224"/>
      <c r="L9" s="224"/>
      <c r="M9" s="224"/>
      <c r="N9" s="224" t="s">
        <v>15829</v>
      </c>
      <c r="O9" s="224" t="s">
        <v>15829</v>
      </c>
      <c r="P9" s="185" t="s">
        <v>475</v>
      </c>
      <c r="Q9" s="225"/>
      <c r="R9" s="182" t="str">
        <f ca="1">IF(ISERROR($V9),"",OFFSET('Smelter Look-up'!$C$4,$V9-4,0)&amp;"")</f>
        <v>Mitsubishi Materials Corporation</v>
      </c>
      <c r="S9" s="181" t="str">
        <f t="shared" ca="1" si="0"/>
        <v>JP</v>
      </c>
      <c r="T9" s="181" t="str">
        <f ca="1">IF(B9="","",IF(ISERROR(MATCH($J9,SorP!$B$1:$B$6226,0)),"",INDIRECT("'SorP'!$A$"&amp;MATCH($S9&amp;$J9,SorP!C:C,0))))</f>
        <v>JP-28</v>
      </c>
      <c r="U9" s="201"/>
      <c r="V9" s="226">
        <f ca="1">IF(C9="",NA(),IF(OR(C9="Smelter not listed",C9="Smelter not yet identified"),MATCH($B9&amp;$D9,'Smelter Look-up'!$J:$J,0),MATCH($B9&amp;$C9,'Smelter Look-up'!$J:$J,0)))</f>
        <v>482</v>
      </c>
      <c r="X9" s="227">
        <f t="shared" ca="1" si="1"/>
        <v>0</v>
      </c>
      <c r="AB9" s="228" t="str">
        <f t="shared" ca="1" si="2"/>
        <v>TinMitsubishi Materials Corporation</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95" customHeight="1">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399999999999999">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3">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4">IF(AND(C36="Smelter not listed",OR(LEN(D36)=0,LEN(E36)=0)),1,0)</f>
        <v>0</v>
      </c>
      <c r="AB36" s="228" t="str">
        <f t="shared" ref="AB36:AB66" si="5">B36&amp;C36</f>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6">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7">IF(AND(C67="Smelter not listed",OR(LEN(D67)=0,LEN(E67)=0)),1,0)</f>
        <v>0</v>
      </c>
      <c r="AB67" s="228" t="str">
        <f t="shared" ref="AB67" si="8">B67&amp;C67</f>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9">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0">IF(AND(C68="Smelter not listed",OR(LEN(D68)=0,LEN(E68)=0)),1,0)</f>
        <v>0</v>
      </c>
      <c r="AB68" s="228" t="str">
        <f t="shared" ref="AB68:AB99" si="11">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2">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3">IF(AND(C100="Smelter not listed",OR(LEN(D100)=0,LEN(E100)=0)),1,0)</f>
        <v>0</v>
      </c>
      <c r="AB100" s="228" t="str">
        <f t="shared" ref="AB100:AB130" si="14">B100&amp;C100</f>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5">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6">IF(AND(C131="Smelter not listed",OR(LEN(D131)=0,LEN(E131)=0)),1,0)</f>
        <v>0</v>
      </c>
      <c r="AB131" s="228" t="str">
        <f t="shared" ref="AB131" si="17">B131&amp;C131</f>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18">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19">IF(AND(C132="Smelter not listed",OR(LEN(D132)=0,LEN(E132)=0)),1,0)</f>
        <v>0</v>
      </c>
      <c r="AB132" s="228" t="str">
        <f t="shared" ref="AB132:AB163" si="20">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1">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2">IF(AND(C164="Smelter not listed",OR(LEN(D164)=0,LEN(E164)=0)),1,0)</f>
        <v>0</v>
      </c>
      <c r="AB164" s="228" t="str">
        <f t="shared" ref="AB164:AB194" si="23">B164&amp;C164</f>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4">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5">IF(AND(C195="Smelter not listed",OR(LEN(D195)=0,LEN(E195)=0)),1,0)</f>
        <v>0</v>
      </c>
      <c r="AB195" s="228" t="str">
        <f t="shared" ref="AB195" si="26">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28">IF(AND(C196="Smelter not listed",OR(LEN(D196)=0,LEN(E196)=0)),1,0)</f>
        <v>0</v>
      </c>
      <c r="AB196" s="228" t="str">
        <f t="shared" ref="AB196:AB227" si="29">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0">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1">IF(AND(C228="Smelter not listed",OR(LEN(D228)=0,LEN(E228)=0)),1,0)</f>
        <v>0</v>
      </c>
      <c r="AB228" s="228" t="str">
        <f t="shared" ref="AB228:AB258" si="32">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3">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4">IF(AND(C259="Smelter not listed",OR(LEN(D259)=0,LEN(E259)=0)),1,0)</f>
        <v>0</v>
      </c>
      <c r="AB259" s="228" t="str">
        <f t="shared" ref="AB259" si="35">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7">IF(AND(C260="Smelter not listed",OR(LEN(D260)=0,LEN(E260)=0)),1,0)</f>
        <v>0</v>
      </c>
      <c r="AB260" s="228" t="str">
        <f t="shared" ref="AB260:AB291" si="38">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39">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0">IF(AND(C292="Smelter not listed",OR(LEN(D292)=0,LEN(E292)=0)),1,0)</f>
        <v>0</v>
      </c>
      <c r="AB292" s="228" t="str">
        <f t="shared" ref="AB292:AB322" si="41">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2">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3">IF(AND(C323="Smelter not listed",OR(LEN(D323)=0,LEN(E323)=0)),1,0)</f>
        <v>0</v>
      </c>
      <c r="AB323" s="228" t="str">
        <f t="shared" ref="AB323" si="44">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6">IF(AND(C324="Smelter not listed",OR(LEN(D324)=0,LEN(E324)=0)),1,0)</f>
        <v>0</v>
      </c>
      <c r="AB324" s="228" t="str">
        <f t="shared" ref="AB324:AB355" si="47">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48">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49">IF(AND(C356="Smelter not listed",OR(LEN(D356)=0,LEN(E356)=0)),1,0)</f>
        <v>0</v>
      </c>
      <c r="AB356" s="228" t="str">
        <f t="shared" ref="AB356:AB386" si="50">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1">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2">IF(AND(C387="Smelter not listed",OR(LEN(D387)=0,LEN(E387)=0)),1,0)</f>
        <v>0</v>
      </c>
      <c r="AB387" s="228" t="str">
        <f t="shared" ref="AB387" si="53">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5">IF(AND(C388="Smelter not listed",OR(LEN(D388)=0,LEN(E388)=0)),1,0)</f>
        <v>0</v>
      </c>
      <c r="AB388" s="228" t="str">
        <f t="shared" ref="AB388:AB419"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7">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58">IF(AND(C420="Smelter not listed",OR(LEN(D420)=0,LEN(E420)=0)),1,0)</f>
        <v>0</v>
      </c>
      <c r="AB420" s="228" t="str">
        <f t="shared" ref="AB420:AB450" si="59">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0">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1">IF(AND(C451="Smelter not listed",OR(LEN(D451)=0,LEN(E451)=0)),1,0)</f>
        <v>0</v>
      </c>
      <c r="AB451" s="228" t="str">
        <f t="shared" ref="AB451" si="62">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4">IF(AND(C452="Smelter not listed",OR(LEN(D452)=0,LEN(E452)=0)),1,0)</f>
        <v>0</v>
      </c>
      <c r="AB452" s="228" t="str">
        <f t="shared" ref="AB452:AB483"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6">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7">IF(AND(C484="Smelter not listed",OR(LEN(D484)=0,LEN(E484)=0)),1,0)</f>
        <v>0</v>
      </c>
      <c r="AB484" s="228" t="str">
        <f t="shared" ref="AB484:AB514" si="68">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69">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0">IF(AND(C515="Smelter not listed",OR(LEN(D515)=0,LEN(E515)=0)),1,0)</f>
        <v>0</v>
      </c>
      <c r="AB515" s="228" t="str">
        <f t="shared" ref="AB515" si="71">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3">IF(AND(C516="Smelter not listed",OR(LEN(D516)=0,LEN(E516)=0)),1,0)</f>
        <v>0</v>
      </c>
      <c r="AB516" s="228" t="str">
        <f t="shared" ref="AB516:AB547"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5">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6">IF(AND(C548="Smelter not listed",OR(LEN(D548)=0,LEN(E548)=0)),1,0)</f>
        <v>0</v>
      </c>
      <c r="AB548" s="228" t="str">
        <f t="shared" ref="AB548:AB578" si="77">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78">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79">IF(AND(C579="Smelter not listed",OR(LEN(D579)=0,LEN(E579)=0)),1,0)</f>
        <v>0</v>
      </c>
      <c r="AB579" s="228" t="str">
        <f t="shared" ref="AB579" si="80">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2">IF(AND(C584="Smelter not listed",OR(LEN(D584)=0,LEN(E584)=0)),1,0)</f>
        <v>0</v>
      </c>
      <c r="AB584" s="228" t="str">
        <f t="shared" ref="AB584" si="83">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5">IF(AND(C585="Smelter not listed",OR(LEN(D585)=0,LEN(E585)=0)),1,0)</f>
        <v>0</v>
      </c>
      <c r="AB585" s="228" t="str">
        <f t="shared" ref="AB585:AB632"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7">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88">IF(AND(C633="Smelter not listed",OR(LEN(D633)=0,LEN(E633)=0)),1,0)</f>
        <v>0</v>
      </c>
      <c r="AB633" s="228" t="str">
        <f t="shared" ref="AB633" si="89">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1">IF(AND(C634="Smelter not listed",OR(LEN(D634)=0,LEN(E634)=0)),1,0)</f>
        <v>0</v>
      </c>
      <c r="AB634" s="228" t="str">
        <f t="shared" ref="AB634:AB665"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3">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4">IF(AND(C666="Smelter not listed",OR(LEN(D666)=0,LEN(E666)=0)),1,0)</f>
        <v>0</v>
      </c>
      <c r="AB666" s="228" t="str">
        <f t="shared" ref="AB666:AB696" si="95">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6">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7">IF(AND(C697="Smelter not listed",OR(LEN(D697)=0,LEN(E697)=0)),1,0)</f>
        <v>0</v>
      </c>
      <c r="AB697" s="228" t="str">
        <f t="shared" ref="AB697" si="98">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0">IF(AND(C698="Smelter not listed",OR(LEN(D698)=0,LEN(E698)=0)),1,0)</f>
        <v>0</v>
      </c>
      <c r="AB698" s="228" t="str">
        <f t="shared" ref="AB698:AB729"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2">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3">IF(AND(C730="Smelter not listed",OR(LEN(D730)=0,LEN(E730)=0)),1,0)</f>
        <v>0</v>
      </c>
      <c r="AB730" s="228" t="str">
        <f t="shared" ref="AB730:AB760" si="104">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5">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6">IF(AND(C761="Smelter not listed",OR(LEN(D761)=0,LEN(E761)=0)),1,0)</f>
        <v>0</v>
      </c>
      <c r="AB761" s="228" t="str">
        <f t="shared" ref="AB761" si="107">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09">IF(AND(C762="Smelter not listed",OR(LEN(D762)=0,LEN(E762)=0)),1,0)</f>
        <v>0</v>
      </c>
      <c r="AB762" s="228" t="str">
        <f t="shared" ref="AB762:AB793"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1">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2">IF(AND(C794="Smelter not listed",OR(LEN(D794)=0,LEN(E794)=0)),1,0)</f>
        <v>0</v>
      </c>
      <c r="AB794" s="228" t="str">
        <f t="shared" ref="AB794:AB824" si="113">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4">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5">IF(AND(C825="Smelter not listed",OR(LEN(D825)=0,LEN(E825)=0)),1,0)</f>
        <v>0</v>
      </c>
      <c r="AB825" s="228" t="str">
        <f t="shared" ref="AB825" si="116">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18">IF(AND(C826="Smelter not listed",OR(LEN(D826)=0,LEN(E826)=0)),1,0)</f>
        <v>0</v>
      </c>
      <c r="AB826" s="228" t="str">
        <f t="shared" ref="AB826:AB857"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0">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1">IF(AND(C858="Smelter not listed",OR(LEN(D858)=0,LEN(E858)=0)),1,0)</f>
        <v>0</v>
      </c>
      <c r="AB858" s="228" t="str">
        <f t="shared" ref="AB858:AB888" si="122">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3">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4">IF(AND(C889="Smelter not listed",OR(LEN(D889)=0,LEN(E889)=0)),1,0)</f>
        <v>0</v>
      </c>
      <c r="AB889" s="228" t="str">
        <f t="shared" ref="AB889" si="125">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7">IF(AND(C890="Smelter not listed",OR(LEN(D890)=0,LEN(E890)=0)),1,0)</f>
        <v>0</v>
      </c>
      <c r="AB890" s="228" t="str">
        <f t="shared" ref="AB890:AB921"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29">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0">IF(AND(C922="Smelter not listed",OR(LEN(D922)=0,LEN(E922)=0)),1,0)</f>
        <v>0</v>
      </c>
      <c r="AB922" s="228" t="str">
        <f t="shared" ref="AB922:AB952" si="131">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2">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3">IF(AND(C953="Smelter not listed",OR(LEN(D953)=0,LEN(E953)=0)),1,0)</f>
        <v>0</v>
      </c>
      <c r="AB953" s="228" t="str">
        <f t="shared" ref="AB953" si="134">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6">IF(AND(C954="Smelter not listed",OR(LEN(D954)=0,LEN(E954)=0)),1,0)</f>
        <v>0</v>
      </c>
      <c r="AB954" s="228" t="str">
        <f t="shared" ref="AB954:AB985"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38">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39">IF(AND(C986="Smelter not listed",OR(LEN(D986)=0,LEN(E986)=0)),1,0)</f>
        <v>0</v>
      </c>
      <c r="AB986" s="228" t="str">
        <f t="shared" ref="AB986:AB1016" si="140">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1">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2">IF(AND(C1017="Smelter not listed",OR(LEN(D1017)=0,LEN(E1017)=0)),1,0)</f>
        <v>0</v>
      </c>
      <c r="AB1017" s="228" t="str">
        <f t="shared" ref="AB1017" si="143">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5">IF(AND(C1018="Smelter not listed",OR(LEN(D1018)=0,LEN(E1018)=0)),1,0)</f>
        <v>0</v>
      </c>
      <c r="AB1018" s="228" t="str">
        <f t="shared" ref="AB1018:AB1049"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7">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48">IF(AND(C1050="Smelter not listed",OR(LEN(D1050)=0,LEN(E1050)=0)),1,0)</f>
        <v>0</v>
      </c>
      <c r="AB1050" s="228" t="str">
        <f t="shared" ref="AB1050:AB1080" si="149">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0">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1">IF(AND(C1081="Smelter not listed",OR(LEN(D1081)=0,LEN(E1081)=0)),1,0)</f>
        <v>0</v>
      </c>
      <c r="AB1081" s="228" t="str">
        <f t="shared" ref="AB1081" si="152">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4">IF(AND(C1082="Smelter not listed",OR(LEN(D1082)=0,LEN(E1082)=0)),1,0)</f>
        <v>0</v>
      </c>
      <c r="AB1082" s="228" t="str">
        <f t="shared" ref="AB1082:AB1113"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6">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7">IF(AND(C1114="Smelter not listed",OR(LEN(D1114)=0,LEN(E1114)=0)),1,0)</f>
        <v>0</v>
      </c>
      <c r="AB1114" s="228" t="str">
        <f t="shared" ref="AB1114:AB1144" si="158">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59">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0">IF(AND(C1145="Smelter not listed",OR(LEN(D1145)=0,LEN(E1145)=0)),1,0)</f>
        <v>0</v>
      </c>
      <c r="AB1145" s="228" t="str">
        <f t="shared" ref="AB1145" si="161">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3">IF(AND(C1146="Smelter not listed",OR(LEN(D1146)=0,LEN(E1146)=0)),1,0)</f>
        <v>0</v>
      </c>
      <c r="AB1146" s="228" t="str">
        <f t="shared" ref="AB1146:AB1177"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5">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6">IF(AND(C1178="Smelter not listed",OR(LEN(D1178)=0,LEN(E1178)=0)),1,0)</f>
        <v>0</v>
      </c>
      <c r="AB1178" s="228" t="str">
        <f t="shared" ref="AB1178:AB1208" si="167">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68">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69">IF(AND(C1209="Smelter not listed",OR(LEN(D1209)=0,LEN(E1209)=0)),1,0)</f>
        <v>0</v>
      </c>
      <c r="AB1209" s="228" t="str">
        <f t="shared" ref="AB1209" si="170">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2">IF(AND(C1210="Smelter not listed",OR(LEN(D1210)=0,LEN(E1210)=0)),1,0)</f>
        <v>0</v>
      </c>
      <c r="AB1210" s="228" t="str">
        <f t="shared" ref="AB1210:AB1241"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4">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5">IF(AND(C1242="Smelter not listed",OR(LEN(D1242)=0,LEN(E1242)=0)),1,0)</f>
        <v>0</v>
      </c>
      <c r="AB1242" s="228" t="str">
        <f t="shared" ref="AB1242:AB1272" si="176">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7">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78">IF(AND(C1273="Smelter not listed",OR(LEN(D1273)=0,LEN(E1273)=0)),1,0)</f>
        <v>0</v>
      </c>
      <c r="AB1273" s="228" t="str">
        <f t="shared" ref="AB1273" si="179">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1">IF(AND(C1274="Smelter not listed",OR(LEN(D1274)=0,LEN(E1274)=0)),1,0)</f>
        <v>0</v>
      </c>
      <c r="AB1274" s="228" t="str">
        <f t="shared" ref="AB1274:AB1305"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3">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4">IF(AND(C1306="Smelter not listed",OR(LEN(D1306)=0,LEN(E1306)=0)),1,0)</f>
        <v>0</v>
      </c>
      <c r="AB1306" s="228" t="str">
        <f t="shared" ref="AB1306:AB1336" si="185">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6">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7">IF(AND(C1337="Smelter not listed",OR(LEN(D1337)=0,LEN(E1337)=0)),1,0)</f>
        <v>0</v>
      </c>
      <c r="AB1337" s="228" t="str">
        <f t="shared" ref="AB1337" si="188">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0">IF(AND(C1338="Smelter not listed",OR(LEN(D1338)=0,LEN(E1338)=0)),1,0)</f>
        <v>0</v>
      </c>
      <c r="AB1338" s="228" t="str">
        <f t="shared" ref="AB1338:AB1369"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2">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3">IF(AND(C1370="Smelter not listed",OR(LEN(D1370)=0,LEN(E1370)=0)),1,0)</f>
        <v>0</v>
      </c>
      <c r="AB1370" s="228" t="str">
        <f t="shared" ref="AB1370:AB1400" si="194">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5">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6">IF(AND(C1401="Smelter not listed",OR(LEN(D1401)=0,LEN(E1401)=0)),1,0)</f>
        <v>0</v>
      </c>
      <c r="AB1401" s="228" t="str">
        <f t="shared" ref="AB1401" si="197">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199">IF(AND(C1402="Smelter not listed",OR(LEN(D1402)=0,LEN(E1402)=0)),1,0)</f>
        <v>0</v>
      </c>
      <c r="AB1402" s="228" t="str">
        <f t="shared" ref="AB1402:AB1433"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1">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2">IF(AND(C1434="Smelter not listed",OR(LEN(D1434)=0,LEN(E1434)=0)),1,0)</f>
        <v>0</v>
      </c>
      <c r="AB1434" s="228" t="str">
        <f t="shared" ref="AB1434:AB1464" si="203">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4">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5">IF(AND(C1465="Smelter not listed",OR(LEN(D1465)=0,LEN(E1465)=0)),1,0)</f>
        <v>0</v>
      </c>
      <c r="AB1465" s="228" t="str">
        <f t="shared" ref="AB1465" si="206">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08">IF(AND(C1466="Smelter not listed",OR(LEN(D1466)=0,LEN(E1466)=0)),1,0)</f>
        <v>0</v>
      </c>
      <c r="AB1466" s="228" t="str">
        <f t="shared" ref="AB1466:AB1497"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0">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1">IF(AND(C1498="Smelter not listed",OR(LEN(D1498)=0,LEN(E1498)=0)),1,0)</f>
        <v>0</v>
      </c>
      <c r="AB1498" s="228" t="str">
        <f t="shared" ref="AB1498:AB1528" si="212">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3">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4">IF(AND(C1529="Smelter not listed",OR(LEN(D1529)=0,LEN(E1529)=0)),1,0)</f>
        <v>0</v>
      </c>
      <c r="AB1529" s="228" t="str">
        <f t="shared" ref="AB1529" si="215">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7">IF(AND(C1530="Smelter not listed",OR(LEN(D1530)=0,LEN(E1530)=0)),1,0)</f>
        <v>0</v>
      </c>
      <c r="AB1530" s="228" t="str">
        <f t="shared" ref="AB1530:AB1561"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19">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0">IF(AND(C1562="Smelter not listed",OR(LEN(D1562)=0,LEN(E1562)=0)),1,0)</f>
        <v>0</v>
      </c>
      <c r="AB1562" s="228" t="str">
        <f t="shared" ref="AB1562:AB1592" si="221">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2">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3">IF(AND(C1593="Smelter not listed",OR(LEN(D1593)=0,LEN(E1593)=0)),1,0)</f>
        <v>0</v>
      </c>
      <c r="AB1593" s="228" t="str">
        <f t="shared" ref="AB1593" si="224">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6">IF(AND(C1594="Smelter not listed",OR(LEN(D1594)=0,LEN(E1594)=0)),1,0)</f>
        <v>0</v>
      </c>
      <c r="AB1594" s="228" t="str">
        <f t="shared" ref="AB1594:AB1625"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28">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29">IF(AND(C1626="Smelter not listed",OR(LEN(D1626)=0,LEN(E1626)=0)),1,0)</f>
        <v>0</v>
      </c>
      <c r="AB1626" s="228" t="str">
        <f t="shared" ref="AB1626:AB1656" si="230">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1">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2">IF(AND(C1657="Smelter not listed",OR(LEN(D1657)=0,LEN(E1657)=0)),1,0)</f>
        <v>0</v>
      </c>
      <c r="AB1657" s="228" t="str">
        <f t="shared" ref="AB1657" si="233">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5">IF(AND(C1658="Smelter not listed",OR(LEN(D1658)=0,LEN(E1658)=0)),1,0)</f>
        <v>0</v>
      </c>
      <c r="AB1658" s="228" t="str">
        <f t="shared" ref="AB1658:AB1689"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7">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38">IF(AND(C1690="Smelter not listed",OR(LEN(D1690)=0,LEN(E1690)=0)),1,0)</f>
        <v>0</v>
      </c>
      <c r="AB1690" s="228" t="str">
        <f t="shared" ref="AB1690:AB1720" si="239">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0">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1">IF(AND(C1721="Smelter not listed",OR(LEN(D1721)=0,LEN(E1721)=0)),1,0)</f>
        <v>0</v>
      </c>
      <c r="AB1721" s="228" t="str">
        <f t="shared" ref="AB1721" si="242">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4">IF(AND(C1722="Smelter not listed",OR(LEN(D1722)=0,LEN(E1722)=0)),1,0)</f>
        <v>0</v>
      </c>
      <c r="AB1722" s="228" t="str">
        <f t="shared" ref="AB1722:AB1753"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6">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7">IF(AND(C1754="Smelter not listed",OR(LEN(D1754)=0,LEN(E1754)=0)),1,0)</f>
        <v>0</v>
      </c>
      <c r="AB1754" s="228" t="str">
        <f t="shared" ref="AB1754:AB1784" si="248">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49">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0">IF(AND(C1785="Smelter not listed",OR(LEN(D1785)=0,LEN(E1785)=0)),1,0)</f>
        <v>0</v>
      </c>
      <c r="AB1785" s="228" t="str">
        <f t="shared" ref="AB1785" si="251">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3">IF(AND(C1786="Smelter not listed",OR(LEN(D1786)=0,LEN(E1786)=0)),1,0)</f>
        <v>0</v>
      </c>
      <c r="AB1786" s="228" t="str">
        <f t="shared" ref="AB1786:AB1817"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5">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6">IF(AND(C1818="Smelter not listed",OR(LEN(D1818)=0,LEN(E1818)=0)),1,0)</f>
        <v>0</v>
      </c>
      <c r="AB1818" s="228" t="str">
        <f t="shared" ref="AB1818:AB1848" si="257">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58">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59">IF(AND(C1849="Smelter not listed",OR(LEN(D1849)=0,LEN(E1849)=0)),1,0)</f>
        <v>0</v>
      </c>
      <c r="AB1849" s="228" t="str">
        <f t="shared" ref="AB1849" si="260">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2">IF(AND(C1850="Smelter not listed",OR(LEN(D1850)=0,LEN(E1850)=0)),1,0)</f>
        <v>0</v>
      </c>
      <c r="AB1850" s="228" t="str">
        <f t="shared" ref="AB1850:AB1881"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4">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5">IF(AND(C1882="Smelter not listed",OR(LEN(D1882)=0,LEN(E1882)=0)),1,0)</f>
        <v>0</v>
      </c>
      <c r="AB1882" s="228" t="str">
        <f t="shared" ref="AB1882:AB1912" si="266">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7">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68">IF(AND(C1913="Smelter not listed",OR(LEN(D1913)=0,LEN(E1913)=0)),1,0)</f>
        <v>0</v>
      </c>
      <c r="AB1913" s="228" t="str">
        <f t="shared" ref="AB1913" si="269">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1">IF(AND(C1914="Smelter not listed",OR(LEN(D1914)=0,LEN(E1914)=0)),1,0)</f>
        <v>0</v>
      </c>
      <c r="AB1914" s="228" t="str">
        <f t="shared" ref="AB1914:AB1945"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3">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4">IF(AND(C1946="Smelter not listed",OR(LEN(D1946)=0,LEN(E1946)=0)),1,0)</f>
        <v>0</v>
      </c>
      <c r="AB1946" s="228" t="str">
        <f t="shared" ref="AB1946:AB1976" si="275">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6">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7">IF(AND(C1977="Smelter not listed",OR(LEN(D1977)=0,LEN(E1977)=0)),1,0)</f>
        <v>0</v>
      </c>
      <c r="AB1977" s="228" t="str">
        <f t="shared" ref="AB1977" si="278">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0">IF(AND(C1978="Smelter not listed",OR(LEN(D1978)=0,LEN(E1978)=0)),1,0)</f>
        <v>0</v>
      </c>
      <c r="AB1978" s="228" t="str">
        <f t="shared" ref="AB1978:AB2009"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2">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3">IF(AND(C2010="Smelter not listed",OR(LEN(D2010)=0,LEN(E2010)=0)),1,0)</f>
        <v>0</v>
      </c>
      <c r="AB2010" s="228" t="str">
        <f t="shared" ref="AB2010:AB2040" si="284">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5">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6">IF(AND(C2041="Smelter not listed",OR(LEN(D2041)=0,LEN(E2041)=0)),1,0)</f>
        <v>0</v>
      </c>
      <c r="AB2041" s="228" t="str">
        <f t="shared" ref="AB2041" si="287">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89">IF(AND(C2042="Smelter not listed",OR(LEN(D2042)=0,LEN(E2042)=0)),1,0)</f>
        <v>0</v>
      </c>
      <c r="AB2042" s="228" t="str">
        <f t="shared" ref="AB2042:AB2073"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1">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2">IF(AND(C2074="Smelter not listed",OR(LEN(D2074)=0,LEN(E2074)=0)),1,0)</f>
        <v>0</v>
      </c>
      <c r="AB2074" s="228" t="str">
        <f t="shared" ref="AB2074:AB2104" si="293">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4">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5">IF(AND(C2105="Smelter not listed",OR(LEN(D2105)=0,LEN(E2105)=0)),1,0)</f>
        <v>0</v>
      </c>
      <c r="AB2105" s="228" t="str">
        <f t="shared" ref="AB2105" si="296">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298">IF(AND(C2106="Smelter not listed",OR(LEN(D2106)=0,LEN(E2106)=0)),1,0)</f>
        <v>0</v>
      </c>
      <c r="AB2106" s="228" t="str">
        <f t="shared" ref="AB2106:AB2137"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0">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1">IF(AND(C2138="Smelter not listed",OR(LEN(D2138)=0,LEN(E2138)=0)),1,0)</f>
        <v>0</v>
      </c>
      <c r="AB2138" s="228" t="str">
        <f t="shared" ref="AB2138:AB2168" si="302">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3">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4">IF(AND(C2169="Smelter not listed",OR(LEN(D2169)=0,LEN(E2169)=0)),1,0)</f>
        <v>0</v>
      </c>
      <c r="AB2169" s="228" t="str">
        <f t="shared" ref="AB2169" si="305">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7">IF(AND(C2170="Smelter not listed",OR(LEN(D2170)=0,LEN(E2170)=0)),1,0)</f>
        <v>0</v>
      </c>
      <c r="AB2170" s="228" t="str">
        <f t="shared" ref="AB2170:AB2201"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09">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0">IF(AND(C2202="Smelter not listed",OR(LEN(D2202)=0,LEN(E2202)=0)),1,0)</f>
        <v>0</v>
      </c>
      <c r="AB2202" s="228" t="str">
        <f t="shared" ref="AB2202:AB2232" si="311">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2">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3">IF(AND(C2233="Smelter not listed",OR(LEN(D2233)=0,LEN(E2233)=0)),1,0)</f>
        <v>0</v>
      </c>
      <c r="AB2233" s="228" t="str">
        <f t="shared" ref="AB2233" si="314">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6">IF(AND(C2234="Smelter not listed",OR(LEN(D2234)=0,LEN(E2234)=0)),1,0)</f>
        <v>0</v>
      </c>
      <c r="AB2234" s="228" t="str">
        <f t="shared" ref="AB2234:AB2265"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18">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19">IF(AND(C2266="Smelter not listed",OR(LEN(D2266)=0,LEN(E2266)=0)),1,0)</f>
        <v>0</v>
      </c>
      <c r="AB2266" s="228" t="str">
        <f t="shared" ref="AB2266:AB2296" si="320">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1">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2">IF(AND(C2297="Smelter not listed",OR(LEN(D2297)=0,LEN(E2297)=0)),1,0)</f>
        <v>0</v>
      </c>
      <c r="AB2297" s="228" t="str">
        <f t="shared" ref="AB2297" si="323">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5">IF(AND(C2298="Smelter not listed",OR(LEN(D2298)=0,LEN(E2298)=0)),1,0)</f>
        <v>0</v>
      </c>
      <c r="AB2298" s="228" t="str">
        <f t="shared" ref="AB2298:AB2329"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7">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28">IF(AND(C2330="Smelter not listed",OR(LEN(D2330)=0,LEN(E2330)=0)),1,0)</f>
        <v>0</v>
      </c>
      <c r="AB2330" s="228" t="str">
        <f t="shared" ref="AB2330:AB2360" si="329">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0">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1">IF(AND(C2361="Smelter not listed",OR(LEN(D2361)=0,LEN(E2361)=0)),1,0)</f>
        <v>0</v>
      </c>
      <c r="AB2361" s="228" t="str">
        <f t="shared" ref="AB2361" si="332">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4">IF(AND(C2362="Smelter not listed",OR(LEN(D2362)=0,LEN(E2362)=0)),1,0)</f>
        <v>0</v>
      </c>
      <c r="AB2362" s="228" t="str">
        <f t="shared" ref="AB2362:AB2393"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6">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7">IF(AND(C2394="Smelter not listed",OR(LEN(D2394)=0,LEN(E2394)=0)),1,0)</f>
        <v>0</v>
      </c>
      <c r="AB2394" s="228" t="str">
        <f t="shared" ref="AB2394:AB2424" si="338">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39">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0">IF(AND(C2425="Smelter not listed",OR(LEN(D2425)=0,LEN(E2425)=0)),1,0)</f>
        <v>0</v>
      </c>
      <c r="AB2425" s="228" t="str">
        <f t="shared" ref="AB2425" si="341">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3">IF(AND(C2426="Smelter not listed",OR(LEN(D2426)=0,LEN(E2426)=0)),1,0)</f>
        <v>0</v>
      </c>
      <c r="AB2426" s="228" t="str">
        <f t="shared" ref="AB2426:AB2457"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5">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6">IF(AND(C2458="Smelter not listed",OR(LEN(D2458)=0,LEN(E2458)=0)),1,0)</f>
        <v>0</v>
      </c>
      <c r="AB2458" s="228" t="str">
        <f t="shared" ref="AB2458:AB2488" si="347">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48">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ref="AB2489" si="349">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D58EB8B-E8F2-494D-90E0-0BC09793198F}"/>
    </customSheetView>
  </customSheetViews>
  <mergeCells count="3">
    <mergeCell ref="J2:O2"/>
    <mergeCell ref="B3:E3"/>
    <mergeCell ref="G3:I3"/>
  </mergeCells>
  <phoneticPr fontId="102"/>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15830</v>
      </c>
      <c r="C6" s="98" t="s">
        <v>15831</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2025-06-20T01:31:21Z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